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T score  - Tabel 1" sheetId="1" r:id="rId1"/>
    <sheet name="Total - Tabel 1" sheetId="2" r:id="rId2"/>
    <sheet name="Sheet1 - Tabel 1" sheetId="3" r:id="rId3"/>
    <sheet name="Sheet2 - Tabel 1" sheetId="4" r:id="rId4"/>
    <sheet name="Sheet3 - Tabel 1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<sst xmlns="http://schemas.openxmlformats.org/spreadsheetml/2006/main" count="91" uniqueCount="60">
  <si>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Topper results day 1</t>
  </si>
  <si>
    <t>#</t>
  </si>
  <si>
    <t>Name/Race</t>
  </si>
  <si>
    <t>dob</t>
  </si>
  <si>
    <t>Total</t>
  </si>
  <si>
    <t>discard</t>
  </si>
  <si>
    <t>minus discard</t>
  </si>
  <si>
    <t>John Ambrose</t>
  </si>
  <si>
    <t>Barnaby Myers</t>
  </si>
  <si>
    <t>Hamish Gordon</t>
  </si>
  <si>
    <t>Max Sibeijn</t>
  </si>
  <si>
    <t>Boyana Pavlovic</t>
  </si>
  <si>
    <t>Jitske van As</t>
  </si>
  <si>
    <t>DNS</t>
  </si>
  <si>
    <t>DNF</t>
  </si>
  <si>
    <t>Optimist results day 1</t>
  </si>
  <si>
    <t>Torquil Gordon</t>
  </si>
  <si>
    <t>Stijn Elzinga</t>
  </si>
  <si>
    <t>Bart Hartsema</t>
  </si>
  <si>
    <t xml:space="preserve"> </t>
  </si>
  <si>
    <t>Race 1</t>
  </si>
  <si>
    <t>Name</t>
  </si>
  <si>
    <t>Sail nr</t>
  </si>
  <si>
    <t>Race 2</t>
  </si>
  <si>
    <t>Race 3</t>
  </si>
  <si>
    <t>Race 4</t>
  </si>
  <si>
    <t>Race 5</t>
  </si>
  <si>
    <t>Race 6</t>
  </si>
  <si>
    <t>Hobiecat results day 1</t>
  </si>
  <si>
    <t>Helm</t>
  </si>
  <si>
    <t>Crew</t>
  </si>
  <si>
    <t>Hobie</t>
  </si>
  <si>
    <t>Boat</t>
  </si>
  <si>
    <t>Total minus discard</t>
  </si>
  <si>
    <t>Ahmed Al Hasani</t>
  </si>
  <si>
    <t>Mohamed Al Wahaib</t>
  </si>
  <si>
    <t>15/1/94</t>
  </si>
  <si>
    <t>Omansail</t>
  </si>
  <si>
    <t xml:space="preserve">Ahmed Al Balushi </t>
  </si>
  <si>
    <t xml:space="preserve">Hamza Al Jabri </t>
  </si>
  <si>
    <t>Sam Mason</t>
  </si>
  <si>
    <t>14/10/93</t>
  </si>
  <si>
    <t>Lucy Ambrose</t>
  </si>
  <si>
    <t>H14</t>
  </si>
  <si>
    <t>H16</t>
  </si>
  <si>
    <t>Anke de Leeuw</t>
  </si>
  <si>
    <t>14/3/90</t>
  </si>
  <si>
    <t>Tomas Bos</t>
  </si>
  <si>
    <t>H11</t>
  </si>
  <si>
    <t>H15</t>
  </si>
  <si>
    <t>George Pavlovic</t>
  </si>
  <si>
    <t>21/3/93</t>
  </si>
  <si>
    <t>Bas ten Haaf</t>
  </si>
  <si>
    <t>outside of competition</t>
  </si>
  <si>
    <t>Akram al Wahaibi</t>
  </si>
  <si>
    <t>18/10/90</t>
  </si>
  <si>
    <t>Abdularaham Al Mashari</t>
  </si>
  <si>
    <t>25/1/94</t>
  </si>
  <si>
    <t>H12</t>
  </si>
  <si>
    <t>DSQ</t>
  </si>
</sst>
</file>

<file path=xl/styles.xml><?xml version="1.0" encoding="utf-8"?>
<styleSheet xmlns="http://schemas.openxmlformats.org/spreadsheetml/2006/main">
  <fonts count="6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i/>
      <sz val="14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9"/>
      </right>
      <top style="thin">
        <color indexed="9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14" fontId="4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4" fillId="6" borderId="3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5" borderId="7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4" borderId="7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3" fillId="2" borderId="12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/>
    </xf>
    <xf numFmtId="0" fontId="4" fillId="2" borderId="13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 vertical="top"/>
    </xf>
    <xf numFmtId="0" fontId="3" fillId="2" borderId="15" xfId="0" applyNumberFormat="1" applyFont="1" applyFill="1" applyBorder="1" applyAlignment="1">
      <alignment horizontal="center" vertical="top" wrapText="1"/>
    </xf>
    <xf numFmtId="0" fontId="3" fillId="2" borderId="16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left"/>
    </xf>
    <xf numFmtId="14" fontId="4" fillId="2" borderId="3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4" fillId="2" borderId="19" xfId="0" applyNumberFormat="1" applyFont="1" applyFill="1" applyBorder="1" applyAlignment="1">
      <alignment/>
    </xf>
    <xf numFmtId="0" fontId="4" fillId="2" borderId="20" xfId="0" applyNumberFormat="1" applyFont="1" applyFill="1" applyBorder="1" applyAlignment="1">
      <alignment/>
    </xf>
    <xf numFmtId="0" fontId="4" fillId="2" borderId="21" xfId="0" applyNumberFormat="1" applyFont="1" applyFill="1" applyBorder="1" applyAlignment="1">
      <alignment/>
    </xf>
    <xf numFmtId="0" fontId="4" fillId="2" borderId="20" xfId="0" applyNumberFormat="1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vertical="center"/>
    </xf>
    <xf numFmtId="0" fontId="2" fillId="2" borderId="23" xfId="0" applyNumberFormat="1" applyFont="1" applyFill="1" applyBorder="1" applyAlignment="1">
      <alignment/>
    </xf>
    <xf numFmtId="0" fontId="2" fillId="2" borderId="24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2" fillId="2" borderId="25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7" borderId="0" xfId="0" applyNumberFormat="1" applyFont="1" applyFill="1" applyBorder="1" applyAlignment="1">
      <alignment/>
    </xf>
    <xf numFmtId="0" fontId="2" fillId="2" borderId="26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FFFF00"/>
      <rgbColor rgb="00D6E3BC"/>
      <rgbColor rgb="00C2D69B"/>
      <rgbColor rgb="00B6DDE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19921875" style="1" customWidth="1"/>
    <col min="2" max="2" width="21.296875" style="1" customWidth="1"/>
    <col min="3" max="3" width="15.3984375" style="1" hidden="1" customWidth="1"/>
    <col min="4" max="13" width="5.69921875" style="1" customWidth="1"/>
    <col min="14" max="14" width="8" style="1" customWidth="1"/>
    <col min="15" max="15" width="11.296875" style="1" customWidth="1"/>
    <col min="16" max="16" width="11" style="1" customWidth="1"/>
    <col min="17" max="18" width="9.19921875" style="1" customWidth="1"/>
    <col min="19" max="256" width="10.296875" style="1" customWidth="1"/>
  </cols>
  <sheetData>
    <row r="1" spans="1:18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  <c r="R2" s="4"/>
    </row>
    <row r="3" spans="1:18" ht="35.25" customHeight="1">
      <c r="A3" s="7" t="s">
        <v>1</v>
      </c>
      <c r="B3" s="8" t="s">
        <v>2</v>
      </c>
      <c r="C3" s="8" t="s">
        <v>3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 t="s">
        <v>4</v>
      </c>
      <c r="O3" s="8" t="s">
        <v>5</v>
      </c>
      <c r="P3" s="10" t="s">
        <v>6</v>
      </c>
      <c r="Q3" s="11"/>
      <c r="R3" s="12"/>
    </row>
    <row r="4" spans="1:18" ht="18">
      <c r="A4" s="9">
        <v>1</v>
      </c>
      <c r="B4" s="13" t="s">
        <v>7</v>
      </c>
      <c r="C4" s="14">
        <v>35491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>
        <f>SUM(D4:M4)</f>
        <v>9</v>
      </c>
      <c r="O4" s="13">
        <f>MAX(D4:M4)</f>
        <v>1</v>
      </c>
      <c r="P4" s="7">
        <f>N4-O4</f>
        <v>8</v>
      </c>
      <c r="Q4" s="15"/>
      <c r="R4" s="4"/>
    </row>
    <row r="5" spans="1:18" ht="18">
      <c r="A5" s="9">
        <v>2</v>
      </c>
      <c r="B5" s="13" t="s">
        <v>8</v>
      </c>
      <c r="C5" s="14">
        <v>35744</v>
      </c>
      <c r="D5" s="7">
        <v>2</v>
      </c>
      <c r="E5" s="7">
        <v>2</v>
      </c>
      <c r="F5" s="7">
        <v>3</v>
      </c>
      <c r="G5" s="7">
        <v>3</v>
      </c>
      <c r="H5" s="7">
        <v>3</v>
      </c>
      <c r="I5" s="7">
        <v>2</v>
      </c>
      <c r="J5" s="7">
        <v>4</v>
      </c>
      <c r="K5" s="7">
        <v>2</v>
      </c>
      <c r="L5" s="7">
        <v>3</v>
      </c>
      <c r="M5" s="7"/>
      <c r="N5" s="7">
        <f>SUM(D5:M5)</f>
        <v>24</v>
      </c>
      <c r="O5" s="13">
        <f>MAX(D5:M5)</f>
        <v>4</v>
      </c>
      <c r="P5" s="7">
        <f>N5-O5</f>
        <v>20</v>
      </c>
      <c r="Q5" s="15"/>
      <c r="R5" s="4"/>
    </row>
    <row r="6" spans="1:18" ht="18">
      <c r="A6" s="9">
        <v>3</v>
      </c>
      <c r="B6" s="13" t="s">
        <v>9</v>
      </c>
      <c r="C6" s="14">
        <v>35744</v>
      </c>
      <c r="D6" s="16">
        <v>3</v>
      </c>
      <c r="E6" s="16">
        <v>5</v>
      </c>
      <c r="F6" s="16">
        <v>2</v>
      </c>
      <c r="G6" s="16">
        <v>2</v>
      </c>
      <c r="H6" s="16">
        <v>2</v>
      </c>
      <c r="I6" s="16">
        <v>4</v>
      </c>
      <c r="J6" s="16">
        <v>5</v>
      </c>
      <c r="K6" s="16">
        <v>4</v>
      </c>
      <c r="L6" s="16">
        <v>5</v>
      </c>
      <c r="M6" s="16"/>
      <c r="N6" s="7">
        <f>SUM(D6:M6)</f>
        <v>32</v>
      </c>
      <c r="O6" s="13">
        <f>MAX(D6:M6)</f>
        <v>5</v>
      </c>
      <c r="P6" s="7">
        <f>N6-O6</f>
        <v>27</v>
      </c>
      <c r="Q6" s="15"/>
      <c r="R6" s="4"/>
    </row>
    <row r="7" spans="1:18" ht="18">
      <c r="A7" s="9">
        <v>4</v>
      </c>
      <c r="B7" s="13" t="s">
        <v>10</v>
      </c>
      <c r="C7" s="14">
        <v>35918</v>
      </c>
      <c r="D7" s="16">
        <v>4</v>
      </c>
      <c r="E7" s="16">
        <v>3</v>
      </c>
      <c r="F7" s="16">
        <v>4</v>
      </c>
      <c r="G7" s="16">
        <v>5</v>
      </c>
      <c r="H7" s="16">
        <v>5</v>
      </c>
      <c r="I7" s="16">
        <v>3</v>
      </c>
      <c r="J7" s="16">
        <v>2</v>
      </c>
      <c r="K7" s="16">
        <v>5</v>
      </c>
      <c r="L7" s="16">
        <v>4</v>
      </c>
      <c r="M7" s="16"/>
      <c r="N7" s="7">
        <f>SUM(D7:M7)</f>
        <v>35</v>
      </c>
      <c r="O7" s="13">
        <f>MAX(D7:M7)</f>
        <v>5</v>
      </c>
      <c r="P7" s="7">
        <f>N7-O7</f>
        <v>30</v>
      </c>
      <c r="Q7" s="15"/>
      <c r="R7" s="4"/>
    </row>
    <row r="8" spans="1:18" ht="18">
      <c r="A8" s="9">
        <v>5</v>
      </c>
      <c r="B8" s="13" t="s">
        <v>11</v>
      </c>
      <c r="C8" s="14">
        <v>35527</v>
      </c>
      <c r="D8" s="16">
        <v>5</v>
      </c>
      <c r="E8" s="16">
        <v>4</v>
      </c>
      <c r="F8" s="16">
        <v>5</v>
      </c>
      <c r="G8" s="16">
        <v>4</v>
      </c>
      <c r="H8" s="16">
        <v>4</v>
      </c>
      <c r="I8" s="16">
        <v>5</v>
      </c>
      <c r="J8" s="16">
        <v>3</v>
      </c>
      <c r="K8" s="16">
        <v>3</v>
      </c>
      <c r="L8" s="16">
        <v>2</v>
      </c>
      <c r="M8" s="16"/>
      <c r="N8" s="7">
        <f>SUM(D8:M8)</f>
        <v>35</v>
      </c>
      <c r="O8" s="13">
        <f>MAX(D8:M8)</f>
        <v>5</v>
      </c>
      <c r="P8" s="7">
        <f>N8-O8</f>
        <v>30</v>
      </c>
      <c r="Q8" s="11"/>
      <c r="R8" s="12"/>
    </row>
    <row r="9" spans="1:18" ht="18">
      <c r="A9" s="9">
        <v>6</v>
      </c>
      <c r="B9" s="13" t="s">
        <v>12</v>
      </c>
      <c r="C9" s="14">
        <v>35618</v>
      </c>
      <c r="D9" s="17">
        <v>6</v>
      </c>
      <c r="E9" s="18">
        <v>6</v>
      </c>
      <c r="F9" s="18">
        <v>6</v>
      </c>
      <c r="G9" s="18">
        <v>6</v>
      </c>
      <c r="H9" s="18">
        <v>6</v>
      </c>
      <c r="I9" s="19">
        <v>6</v>
      </c>
      <c r="J9" s="19">
        <v>6</v>
      </c>
      <c r="K9" s="19">
        <v>6</v>
      </c>
      <c r="L9" s="19">
        <v>6</v>
      </c>
      <c r="M9" s="16"/>
      <c r="N9" s="7">
        <f>SUM(D9:M9)</f>
        <v>54</v>
      </c>
      <c r="O9" s="13">
        <f>MAX(D9:M9)</f>
        <v>6</v>
      </c>
      <c r="P9" s="7">
        <f>N9-O9</f>
        <v>48</v>
      </c>
      <c r="Q9" s="11"/>
      <c r="R9" s="12"/>
    </row>
    <row r="10" spans="1:18" ht="13.5">
      <c r="A10" s="20"/>
      <c r="B10" s="21"/>
      <c r="C10" s="21"/>
      <c r="D10" s="22"/>
      <c r="E10" s="23" t="s">
        <v>13</v>
      </c>
      <c r="F10" s="24"/>
      <c r="G10" s="25" t="s">
        <v>14</v>
      </c>
      <c r="H10" s="26"/>
      <c r="I10" s="21"/>
      <c r="J10" s="21"/>
      <c r="K10" s="21"/>
      <c r="L10" s="21"/>
      <c r="M10" s="21"/>
      <c r="N10" s="21"/>
      <c r="O10" s="21"/>
      <c r="P10" s="21"/>
      <c r="Q10" s="4"/>
      <c r="R10" s="4"/>
    </row>
    <row r="11" spans="1:18" ht="12.75">
      <c r="A11" s="3"/>
      <c r="B11" s="4"/>
      <c r="C11" s="4"/>
      <c r="D11" s="4"/>
      <c r="E11" s="27"/>
      <c r="F11" s="4"/>
      <c r="G11" s="2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8">
      <c r="A12" s="5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4"/>
      <c r="R12" s="4"/>
    </row>
    <row r="13" spans="1:18" ht="35.25" customHeight="1">
      <c r="A13" s="7" t="s">
        <v>1</v>
      </c>
      <c r="B13" s="8" t="s">
        <v>2</v>
      </c>
      <c r="C13" s="8" t="s">
        <v>3</v>
      </c>
      <c r="D13" s="9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 t="s">
        <v>4</v>
      </c>
      <c r="O13" s="8" t="s">
        <v>5</v>
      </c>
      <c r="P13" s="10" t="s">
        <v>6</v>
      </c>
      <c r="Q13" s="11"/>
      <c r="R13" s="12"/>
    </row>
    <row r="14" spans="1:18" ht="18">
      <c r="A14" s="9">
        <v>1</v>
      </c>
      <c r="B14" s="13" t="s">
        <v>16</v>
      </c>
      <c r="C14" s="14"/>
      <c r="D14" s="7">
        <v>1</v>
      </c>
      <c r="E14" s="7">
        <v>1</v>
      </c>
      <c r="F14" s="18">
        <v>1</v>
      </c>
      <c r="G14" s="7">
        <v>1</v>
      </c>
      <c r="H14" s="7">
        <v>1</v>
      </c>
      <c r="I14" s="7">
        <v>1</v>
      </c>
      <c r="J14" s="18">
        <v>1</v>
      </c>
      <c r="K14" s="7">
        <v>1</v>
      </c>
      <c r="L14" s="7">
        <v>1</v>
      </c>
      <c r="M14" s="7"/>
      <c r="N14" s="7">
        <f>SUM(D14:M14)</f>
        <v>9</v>
      </c>
      <c r="O14" s="13">
        <f>MAX(D14:M14)</f>
        <v>1</v>
      </c>
      <c r="P14" s="7">
        <f>N14-O14</f>
        <v>8</v>
      </c>
      <c r="Q14" s="15"/>
      <c r="R14" s="4"/>
    </row>
    <row r="15" spans="1:18" ht="18">
      <c r="A15" s="9">
        <v>2</v>
      </c>
      <c r="B15" s="13" t="s">
        <v>17</v>
      </c>
      <c r="C15" s="14"/>
      <c r="D15" s="19">
        <v>3</v>
      </c>
      <c r="E15" s="19">
        <v>3</v>
      </c>
      <c r="F15" s="19">
        <v>3</v>
      </c>
      <c r="G15" s="19">
        <v>3</v>
      </c>
      <c r="H15" s="19">
        <v>3</v>
      </c>
      <c r="I15" s="16">
        <v>2</v>
      </c>
      <c r="J15" s="16">
        <v>3</v>
      </c>
      <c r="K15" s="16">
        <v>2</v>
      </c>
      <c r="L15" s="16">
        <v>2</v>
      </c>
      <c r="M15" s="16"/>
      <c r="N15" s="7">
        <f>SUM(D15:M15)</f>
        <v>24</v>
      </c>
      <c r="O15" s="13">
        <f>MAX(D15:M15)</f>
        <v>3</v>
      </c>
      <c r="P15" s="7">
        <f>N15-O15</f>
        <v>21</v>
      </c>
      <c r="Q15" s="15"/>
      <c r="R15" s="4"/>
    </row>
    <row r="16" spans="1:18" ht="18">
      <c r="A16" s="9">
        <v>3</v>
      </c>
      <c r="B16" s="13" t="s">
        <v>18</v>
      </c>
      <c r="C16" s="14"/>
      <c r="D16" s="19">
        <v>3</v>
      </c>
      <c r="E16" s="19">
        <v>3</v>
      </c>
      <c r="F16" s="19">
        <v>3</v>
      </c>
      <c r="G16" s="19">
        <v>3</v>
      </c>
      <c r="H16" s="19">
        <v>3</v>
      </c>
      <c r="I16" s="7">
        <v>3</v>
      </c>
      <c r="J16" s="7">
        <v>2</v>
      </c>
      <c r="K16" s="7">
        <v>3</v>
      </c>
      <c r="L16" s="7">
        <v>3</v>
      </c>
      <c r="M16" s="7"/>
      <c r="N16" s="7">
        <f>SUM(D16:M16)</f>
        <v>26</v>
      </c>
      <c r="O16" s="13">
        <f>MAX(D16:M16)</f>
        <v>3</v>
      </c>
      <c r="P16" s="7">
        <f>N16-O16</f>
        <v>23</v>
      </c>
      <c r="Q16" s="15"/>
      <c r="R16" s="4"/>
    </row>
    <row r="17" spans="1:18" ht="18">
      <c r="A17" s="9" t="s">
        <v>19</v>
      </c>
      <c r="B17" s="13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>
        <f>SUM(D17:M17)</f>
        <v>0</v>
      </c>
      <c r="O17" s="13">
        <f>MAX(D17:M17)</f>
        <v>0</v>
      </c>
      <c r="P17" s="7">
        <f>N17-O17</f>
        <v>0</v>
      </c>
      <c r="Q17" s="15"/>
      <c r="R17" s="4"/>
    </row>
    <row r="18" spans="1:18" ht="13.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"/>
      <c r="R18" s="4"/>
    </row>
    <row r="19" spans="1:1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>
      <c r="A22" s="28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8">
      <c r="A23" s="9" t="s">
        <v>20</v>
      </c>
      <c r="B23" s="9" t="s">
        <v>21</v>
      </c>
      <c r="C23" s="9" t="s">
        <v>22</v>
      </c>
      <c r="D23" s="1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8">
      <c r="A24" s="7">
        <v>1</v>
      </c>
      <c r="B24" s="13"/>
      <c r="C24" s="13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8">
      <c r="A25" s="7">
        <v>2</v>
      </c>
      <c r="B25" s="13"/>
      <c r="C25" s="13"/>
      <c r="D25" s="1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8">
      <c r="A26" s="7">
        <v>3</v>
      </c>
      <c r="B26" s="13"/>
      <c r="C26" s="13"/>
      <c r="D26" s="1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8">
      <c r="A27" s="7">
        <v>4</v>
      </c>
      <c r="B27" s="13"/>
      <c r="C27" s="13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8">
      <c r="A28" s="7">
        <v>5</v>
      </c>
      <c r="B28" s="13"/>
      <c r="C28" s="13"/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8">
      <c r="A29" s="7">
        <v>6</v>
      </c>
      <c r="B29" s="13"/>
      <c r="C29" s="13"/>
      <c r="D29" s="1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8">
      <c r="A30" s="7">
        <v>7</v>
      </c>
      <c r="B30" s="13"/>
      <c r="C30" s="13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3.5">
      <c r="A31" s="20"/>
      <c r="B31" s="21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3.5">
      <c r="A32" s="28"/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8">
      <c r="A33" s="9" t="s">
        <v>23</v>
      </c>
      <c r="B33" s="9" t="s">
        <v>21</v>
      </c>
      <c r="C33" s="9" t="s">
        <v>22</v>
      </c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8">
      <c r="A34" s="7">
        <v>1</v>
      </c>
      <c r="B34" s="13"/>
      <c r="C34" s="13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8">
      <c r="A35" s="7">
        <v>2</v>
      </c>
      <c r="B35" s="13"/>
      <c r="C35" s="13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8">
      <c r="A36" s="7">
        <v>3</v>
      </c>
      <c r="B36" s="13"/>
      <c r="C36" s="13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8">
      <c r="A37" s="7">
        <v>4</v>
      </c>
      <c r="B37" s="13"/>
      <c r="C37" s="13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>
      <c r="A38" s="7">
        <v>5</v>
      </c>
      <c r="B38" s="13"/>
      <c r="C38" s="13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8">
      <c r="A39" s="7">
        <v>6</v>
      </c>
      <c r="B39" s="13"/>
      <c r="C39" s="13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8">
      <c r="A40" s="7">
        <v>7</v>
      </c>
      <c r="B40" s="13"/>
      <c r="C40" s="13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>
      <c r="A41" s="20"/>
      <c r="B41" s="21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3.5">
      <c r="A42" s="28"/>
      <c r="B42" s="6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8">
      <c r="A43" s="9" t="s">
        <v>24</v>
      </c>
      <c r="B43" s="9" t="s">
        <v>21</v>
      </c>
      <c r="C43" s="9" t="s">
        <v>22</v>
      </c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8">
      <c r="A44" s="7">
        <v>1</v>
      </c>
      <c r="B44" s="13"/>
      <c r="C44" s="13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8">
      <c r="A45" s="7">
        <v>2</v>
      </c>
      <c r="B45" s="13"/>
      <c r="C45" s="13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8">
      <c r="A46" s="7">
        <v>3</v>
      </c>
      <c r="B46" s="13"/>
      <c r="C46" s="13"/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8">
      <c r="A47" s="7">
        <v>4</v>
      </c>
      <c r="B47" s="13"/>
      <c r="C47" s="13"/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8">
      <c r="A48" s="7">
        <v>5</v>
      </c>
      <c r="B48" s="13"/>
      <c r="C48" s="13"/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8">
      <c r="A49" s="7">
        <v>6</v>
      </c>
      <c r="B49" s="13"/>
      <c r="C49" s="13"/>
      <c r="D49" s="1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8">
      <c r="A50" s="7">
        <v>7</v>
      </c>
      <c r="B50" s="13"/>
      <c r="C50" s="13"/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3.5">
      <c r="A51" s="29"/>
      <c r="B51" s="30"/>
      <c r="C51" s="3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8">
      <c r="A52" s="9" t="s">
        <v>25</v>
      </c>
      <c r="B52" s="9" t="s">
        <v>21</v>
      </c>
      <c r="C52" s="9" t="s">
        <v>22</v>
      </c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8">
      <c r="A53" s="7">
        <v>1</v>
      </c>
      <c r="B53" s="13"/>
      <c r="C53" s="13"/>
      <c r="D53" s="1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8">
      <c r="A54" s="7">
        <v>2</v>
      </c>
      <c r="B54" s="13"/>
      <c r="C54" s="13"/>
      <c r="D54" s="1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8">
      <c r="A55" s="7">
        <v>3</v>
      </c>
      <c r="B55" s="13"/>
      <c r="C55" s="13"/>
      <c r="D55" s="1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8">
      <c r="A56" s="7">
        <v>4</v>
      </c>
      <c r="B56" s="13"/>
      <c r="C56" s="13"/>
      <c r="D56" s="1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8">
      <c r="A57" s="7">
        <v>5</v>
      </c>
      <c r="B57" s="13"/>
      <c r="C57" s="13"/>
      <c r="D57" s="1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8">
      <c r="A58" s="7">
        <v>6</v>
      </c>
      <c r="B58" s="13"/>
      <c r="C58" s="13"/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8">
      <c r="A59" s="7">
        <v>7</v>
      </c>
      <c r="B59" s="13"/>
      <c r="C59" s="13"/>
      <c r="D59" s="1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29"/>
      <c r="B60" s="30"/>
      <c r="C60" s="3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8">
      <c r="A61" s="9" t="s">
        <v>26</v>
      </c>
      <c r="B61" s="9" t="s">
        <v>21</v>
      </c>
      <c r="C61" s="9" t="s">
        <v>22</v>
      </c>
      <c r="D61" s="1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8">
      <c r="A62" s="7">
        <v>1</v>
      </c>
      <c r="B62" s="13"/>
      <c r="C62" s="13"/>
      <c r="D62" s="1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8">
      <c r="A63" s="7">
        <v>2</v>
      </c>
      <c r="B63" s="13"/>
      <c r="C63" s="13"/>
      <c r="D63" s="1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8">
      <c r="A64" s="7">
        <v>3</v>
      </c>
      <c r="B64" s="13"/>
      <c r="C64" s="13"/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8">
      <c r="A65" s="7">
        <v>4</v>
      </c>
      <c r="B65" s="13"/>
      <c r="C65" s="13"/>
      <c r="D65" s="1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8">
      <c r="A66" s="7">
        <v>5</v>
      </c>
      <c r="B66" s="13"/>
      <c r="C66" s="13"/>
      <c r="D66" s="1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8">
      <c r="A67" s="7">
        <v>6</v>
      </c>
      <c r="B67" s="13"/>
      <c r="C67" s="13"/>
      <c r="D67" s="1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>
      <c r="A68" s="7">
        <v>7</v>
      </c>
      <c r="B68" s="13"/>
      <c r="C68" s="13"/>
      <c r="D68" s="1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29"/>
      <c r="B69" s="30"/>
      <c r="C69" s="3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8">
      <c r="A70" s="9" t="s">
        <v>27</v>
      </c>
      <c r="B70" s="9" t="s">
        <v>21</v>
      </c>
      <c r="C70" s="9" t="s">
        <v>22</v>
      </c>
      <c r="D70" s="1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8">
      <c r="A71" s="7">
        <v>1</v>
      </c>
      <c r="B71" s="13"/>
      <c r="C71" s="13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8">
      <c r="A72" s="7">
        <v>2</v>
      </c>
      <c r="B72" s="13"/>
      <c r="C72" s="13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8">
      <c r="A73" s="7">
        <v>3</v>
      </c>
      <c r="B73" s="13"/>
      <c r="C73" s="13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8">
      <c r="A74" s="7">
        <v>4</v>
      </c>
      <c r="B74" s="13"/>
      <c r="C74" s="13"/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8">
      <c r="A75" s="7">
        <v>5</v>
      </c>
      <c r="B75" s="13"/>
      <c r="C75" s="13"/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>
      <c r="A76" s="7">
        <v>6</v>
      </c>
      <c r="B76" s="13"/>
      <c r="C76" s="13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>
      <c r="A77" s="7">
        <v>7</v>
      </c>
      <c r="B77" s="13"/>
      <c r="C77" s="13"/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</sheetData>
  <printOptions/>
  <pageMargins left="0.18000000715255737" right="0.19999998807907104" top="1" bottom="1" header="0.3700000047683716" footer="0.5"/>
  <pageSetup firstPageNumber="1" useFirstPageNumber="1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296875" style="31" customWidth="1"/>
    <col min="2" max="2" width="23.69921875" style="31" customWidth="1"/>
    <col min="3" max="3" width="9.19921875" style="31" hidden="1" customWidth="1"/>
    <col min="4" max="4" width="31" style="31" customWidth="1"/>
    <col min="5" max="7" width="5.69921875" style="31" hidden="1" customWidth="1"/>
    <col min="8" max="8" width="12.59765625" style="31" customWidth="1"/>
    <col min="9" max="9" width="9.69921875" style="31" customWidth="1"/>
    <col min="10" max="17" width="4.69921875" style="31" customWidth="1"/>
    <col min="18" max="18" width="8" style="31" customWidth="1"/>
    <col min="19" max="19" width="11.296875" style="31" customWidth="1"/>
    <col min="20" max="20" width="20.3984375" style="31" customWidth="1"/>
    <col min="21" max="256" width="10.296875" style="31" customWidth="1"/>
  </cols>
  <sheetData>
    <row r="1" spans="1:20" ht="18.75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36.75" customHeight="1">
      <c r="A2" s="34"/>
      <c r="B2" s="35" t="s">
        <v>29</v>
      </c>
      <c r="C2" s="35" t="s">
        <v>3</v>
      </c>
      <c r="D2" s="35" t="s">
        <v>30</v>
      </c>
      <c r="E2" s="35" t="s">
        <v>3</v>
      </c>
      <c r="F2" s="35" t="s">
        <v>31</v>
      </c>
      <c r="G2" s="35" t="s">
        <v>22</v>
      </c>
      <c r="H2" s="35" t="s">
        <v>32</v>
      </c>
      <c r="I2" s="35" t="s">
        <v>22</v>
      </c>
      <c r="J2" s="35">
        <v>1</v>
      </c>
      <c r="K2" s="35">
        <v>2</v>
      </c>
      <c r="L2" s="35">
        <v>3</v>
      </c>
      <c r="M2" s="35">
        <v>4</v>
      </c>
      <c r="N2" s="35">
        <v>5</v>
      </c>
      <c r="O2" s="35">
        <v>6</v>
      </c>
      <c r="P2" s="35">
        <v>7</v>
      </c>
      <c r="Q2" s="35">
        <v>8</v>
      </c>
      <c r="R2" s="35" t="s">
        <v>4</v>
      </c>
      <c r="S2" s="35" t="s">
        <v>5</v>
      </c>
      <c r="T2" s="36" t="s">
        <v>33</v>
      </c>
    </row>
    <row r="3" spans="1:20" ht="18">
      <c r="A3" s="37">
        <v>1</v>
      </c>
      <c r="B3" s="38" t="s">
        <v>34</v>
      </c>
      <c r="C3" s="39">
        <v>33063</v>
      </c>
      <c r="D3" s="38" t="s">
        <v>35</v>
      </c>
      <c r="E3" s="7" t="s">
        <v>36</v>
      </c>
      <c r="F3" s="13" t="s">
        <v>37</v>
      </c>
      <c r="G3" s="13">
        <v>112468</v>
      </c>
      <c r="H3" s="13" t="s">
        <v>37</v>
      </c>
      <c r="I3" s="13">
        <v>576</v>
      </c>
      <c r="J3" s="16">
        <v>2</v>
      </c>
      <c r="K3" s="16">
        <v>3</v>
      </c>
      <c r="L3" s="16">
        <v>1</v>
      </c>
      <c r="M3" s="16">
        <v>1</v>
      </c>
      <c r="N3" s="16">
        <v>2</v>
      </c>
      <c r="O3" s="16">
        <v>2</v>
      </c>
      <c r="P3" s="16">
        <v>4</v>
      </c>
      <c r="Q3" s="16">
        <v>2</v>
      </c>
      <c r="R3" s="7">
        <f>SUM(J3:Q3)</f>
        <v>17</v>
      </c>
      <c r="S3" s="7">
        <f>MAX(J3:Q3)</f>
        <v>4</v>
      </c>
      <c r="T3" s="40">
        <f>R3-S3</f>
        <v>13</v>
      </c>
    </row>
    <row r="4" spans="1:20" ht="18">
      <c r="A4" s="37">
        <v>2</v>
      </c>
      <c r="B4" s="41" t="s">
        <v>38</v>
      </c>
      <c r="C4" s="39">
        <v>32944</v>
      </c>
      <c r="D4" s="41" t="s">
        <v>39</v>
      </c>
      <c r="E4" s="39">
        <v>33520</v>
      </c>
      <c r="F4" s="13" t="s">
        <v>37</v>
      </c>
      <c r="G4" s="13">
        <v>112469</v>
      </c>
      <c r="H4" s="13" t="s">
        <v>37</v>
      </c>
      <c r="I4" s="13">
        <v>588</v>
      </c>
      <c r="J4" s="16">
        <v>1</v>
      </c>
      <c r="K4" s="16">
        <v>1</v>
      </c>
      <c r="L4" s="42">
        <v>5</v>
      </c>
      <c r="M4" s="16">
        <v>2</v>
      </c>
      <c r="N4" s="16">
        <v>3</v>
      </c>
      <c r="O4" s="16">
        <v>1</v>
      </c>
      <c r="P4" s="16">
        <v>1</v>
      </c>
      <c r="Q4" s="16">
        <v>1</v>
      </c>
      <c r="R4" s="7">
        <f>SUM(J4:Q4)</f>
        <v>15</v>
      </c>
      <c r="S4" s="7">
        <f>MAX(J4:Q4)</f>
        <v>5</v>
      </c>
      <c r="T4" s="40">
        <f>R4-S4</f>
        <v>10</v>
      </c>
    </row>
    <row r="5" spans="1:20" ht="18">
      <c r="A5" s="37">
        <v>3</v>
      </c>
      <c r="B5" s="13" t="s">
        <v>40</v>
      </c>
      <c r="C5" s="7" t="s">
        <v>41</v>
      </c>
      <c r="D5" s="13" t="s">
        <v>42</v>
      </c>
      <c r="E5" s="39">
        <v>35103</v>
      </c>
      <c r="F5" s="13" t="s">
        <v>43</v>
      </c>
      <c r="G5" s="43">
        <v>110375</v>
      </c>
      <c r="H5" s="44" t="s">
        <v>44</v>
      </c>
      <c r="I5" s="45">
        <v>375</v>
      </c>
      <c r="J5" s="16">
        <v>3</v>
      </c>
      <c r="K5" s="16">
        <v>2</v>
      </c>
      <c r="L5" s="16">
        <v>3</v>
      </c>
      <c r="M5" s="16">
        <v>3</v>
      </c>
      <c r="N5" s="16">
        <v>1</v>
      </c>
      <c r="O5" s="16">
        <v>3</v>
      </c>
      <c r="P5" s="16">
        <v>3</v>
      </c>
      <c r="Q5" s="16">
        <v>4</v>
      </c>
      <c r="R5" s="7">
        <f>SUM(J5:Q5)</f>
        <v>22</v>
      </c>
      <c r="S5" s="7">
        <f>MAX(J5:Q5)</f>
        <v>4</v>
      </c>
      <c r="T5" s="40">
        <f>R5-S5</f>
        <v>18</v>
      </c>
    </row>
    <row r="6" spans="1:20" ht="18.75">
      <c r="A6" s="37">
        <v>4</v>
      </c>
      <c r="B6" s="46" t="s">
        <v>45</v>
      </c>
      <c r="C6" s="7" t="s">
        <v>46</v>
      </c>
      <c r="D6" s="13" t="s">
        <v>47</v>
      </c>
      <c r="E6" s="39">
        <v>33335</v>
      </c>
      <c r="F6" s="13" t="s">
        <v>48</v>
      </c>
      <c r="G6" s="13">
        <v>111148</v>
      </c>
      <c r="H6" s="13" t="s">
        <v>49</v>
      </c>
      <c r="I6" s="13">
        <v>183</v>
      </c>
      <c r="J6" s="16">
        <v>4</v>
      </c>
      <c r="K6" s="16">
        <v>5</v>
      </c>
      <c r="L6" s="16">
        <v>2</v>
      </c>
      <c r="M6" s="16">
        <v>4</v>
      </c>
      <c r="N6" s="16">
        <v>4</v>
      </c>
      <c r="O6" s="16">
        <v>4</v>
      </c>
      <c r="P6" s="16">
        <v>2</v>
      </c>
      <c r="Q6" s="16">
        <v>3</v>
      </c>
      <c r="R6" s="7">
        <f>SUM(J6:Q6)</f>
        <v>28</v>
      </c>
      <c r="S6" s="7">
        <f>MAX(J6:Q6)</f>
        <v>5</v>
      </c>
      <c r="T6" s="40">
        <f>R6-S6</f>
        <v>23</v>
      </c>
    </row>
    <row r="7" spans="1:20" ht="18.75">
      <c r="A7" s="37">
        <v>5</v>
      </c>
      <c r="B7" s="47" t="s">
        <v>50</v>
      </c>
      <c r="C7" s="48" t="s">
        <v>51</v>
      </c>
      <c r="D7" s="46" t="s">
        <v>52</v>
      </c>
      <c r="E7" s="49">
        <v>36434</v>
      </c>
      <c r="F7" s="46" t="s">
        <v>49</v>
      </c>
      <c r="G7" s="46">
        <v>111183</v>
      </c>
      <c r="H7" s="46" t="s">
        <v>43</v>
      </c>
      <c r="I7" s="46">
        <v>658</v>
      </c>
      <c r="J7" s="50">
        <v>5</v>
      </c>
      <c r="K7" s="50">
        <v>4</v>
      </c>
      <c r="L7" s="50">
        <v>4</v>
      </c>
      <c r="M7" s="50">
        <v>5</v>
      </c>
      <c r="N7" s="50">
        <v>5</v>
      </c>
      <c r="O7" s="50">
        <v>5</v>
      </c>
      <c r="P7" s="50">
        <v>5</v>
      </c>
      <c r="Q7" s="50">
        <v>5</v>
      </c>
      <c r="R7" s="48">
        <f>SUM(J7:Q7)</f>
        <v>38</v>
      </c>
      <c r="S7" s="7">
        <f>MAX(J7:Q7)</f>
        <v>5</v>
      </c>
      <c r="T7" s="40">
        <f>R7-S7</f>
        <v>33</v>
      </c>
    </row>
    <row r="8" spans="1:20" ht="13.5">
      <c r="A8" s="2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21"/>
      <c r="T8" s="21"/>
    </row>
    <row r="9" spans="1:20" ht="18.75">
      <c r="A9" s="28"/>
      <c r="B9" s="52" t="s">
        <v>53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8">
      <c r="A10" s="37" t="s">
        <v>19</v>
      </c>
      <c r="B10" s="13" t="s">
        <v>54</v>
      </c>
      <c r="C10" s="7" t="s">
        <v>55</v>
      </c>
      <c r="D10" s="53" t="s">
        <v>56</v>
      </c>
      <c r="E10" s="7" t="s">
        <v>57</v>
      </c>
      <c r="F10" s="13" t="s">
        <v>58</v>
      </c>
      <c r="G10" s="13">
        <v>111165</v>
      </c>
      <c r="H10" s="13" t="s">
        <v>37</v>
      </c>
      <c r="I10" s="13">
        <v>589</v>
      </c>
      <c r="J10" s="16">
        <v>1</v>
      </c>
      <c r="K10" s="16">
        <v>2</v>
      </c>
      <c r="L10" s="16">
        <v>1</v>
      </c>
      <c r="M10" s="16">
        <v>1</v>
      </c>
      <c r="N10" s="16">
        <v>4</v>
      </c>
      <c r="O10" s="16">
        <v>4</v>
      </c>
      <c r="P10" s="16">
        <v>1</v>
      </c>
      <c r="Q10" s="16">
        <v>1</v>
      </c>
      <c r="R10" s="7">
        <f>SUM(J10:Q10)</f>
        <v>15</v>
      </c>
      <c r="S10" s="7">
        <f>MAX(J10:Q10)</f>
        <v>4</v>
      </c>
      <c r="T10" s="40">
        <f>R10-S10</f>
        <v>11</v>
      </c>
    </row>
    <row r="11" spans="1:20" ht="13.5">
      <c r="A11" s="20"/>
      <c r="B11" s="21"/>
      <c r="C11" s="21"/>
      <c r="D11" s="21"/>
      <c r="E11" s="21"/>
      <c r="F11" s="21"/>
      <c r="G11" s="21"/>
      <c r="H11" s="21"/>
      <c r="I11" s="21"/>
      <c r="J11" s="54"/>
      <c r="K11" s="21"/>
      <c r="L11" s="54"/>
      <c r="M11" s="21"/>
      <c r="N11" s="54"/>
      <c r="O11" s="21"/>
      <c r="P11" s="21"/>
      <c r="Q11" s="21"/>
      <c r="R11" s="21"/>
      <c r="S11" s="21"/>
      <c r="T11" s="21"/>
    </row>
    <row r="12" spans="1:20" ht="12.75">
      <c r="A12" s="3"/>
      <c r="B12" s="4"/>
      <c r="C12" s="4"/>
      <c r="D12" s="4"/>
      <c r="E12" s="4"/>
      <c r="F12" s="4"/>
      <c r="G12" s="4"/>
      <c r="H12" s="4"/>
      <c r="I12" s="55"/>
      <c r="J12" s="56" t="s">
        <v>13</v>
      </c>
      <c r="K12" s="57"/>
      <c r="L12" s="58" t="s">
        <v>14</v>
      </c>
      <c r="M12" s="57"/>
      <c r="N12" s="59" t="s">
        <v>59</v>
      </c>
      <c r="O12" s="60"/>
      <c r="P12" s="4"/>
      <c r="Q12" s="4"/>
      <c r="R12" s="4"/>
      <c r="S12" s="4"/>
      <c r="T12" s="4"/>
    </row>
  </sheetData>
  <printOptions/>
  <pageMargins left="0.11999998986721039" right="0.19999998807907104" top="0.45000001788139343" bottom="0.18000000715255737" header="0.5" footer="0.5"/>
  <pageSetup firstPageNumber="1" useFirstPageNumber="1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61" customWidth="1"/>
    <col min="6" max="256" width="10.296875" style="61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62" customWidth="1"/>
    <col min="6" max="256" width="10.296875" style="62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63" customWidth="1"/>
    <col min="6" max="256" width="10.296875" style="63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/>
  <cp:category/>
  <cp:version/>
  <cp:contentType/>
  <cp:contentStatus/>
</cp:coreProperties>
</file>