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521" windowWidth="9585" windowHeight="11775" activeTab="0"/>
  </bookViews>
  <sheets>
    <sheet name="H-16 2008 Open results" sheetId="1" r:id="rId1"/>
    <sheet name="H-16 2008 Pre-qual Results" sheetId="2" r:id="rId2"/>
  </sheets>
  <definedNames/>
  <calcPr fullCalcOnLoad="1"/>
</workbook>
</file>

<file path=xl/sharedStrings.xml><?xml version="1.0" encoding="utf-8"?>
<sst xmlns="http://schemas.openxmlformats.org/spreadsheetml/2006/main" count="155" uniqueCount="101">
  <si>
    <t>Victoria Grainger</t>
  </si>
  <si>
    <t>Rob Nieuwenhuijs</t>
  </si>
  <si>
    <t>Douwe Sickler</t>
  </si>
  <si>
    <t>Dave Clark</t>
  </si>
  <si>
    <t>Pascal Richard</t>
  </si>
  <si>
    <t>Katie Whyte</t>
  </si>
  <si>
    <t>Tony van Thiel</t>
  </si>
  <si>
    <t>Aly Brandenburg</t>
  </si>
  <si>
    <t>Suleiman</t>
  </si>
  <si>
    <t>Akram</t>
  </si>
  <si>
    <t>Robert Ambrose</t>
  </si>
  <si>
    <t>Total</t>
  </si>
  <si>
    <t>Place</t>
  </si>
  <si>
    <t>Helm</t>
  </si>
  <si>
    <t>Crew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</si>
  <si>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</si>
  <si>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</si>
  <si>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</si>
  <si>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</si>
  <si>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</si>
  <si>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</si>
  <si>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</si>
  <si>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</si>
  <si>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</si>
  <si>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Discard</t>
  </si>
  <si>
    <t>Ken Portanger</t>
  </si>
  <si>
    <t>Mariette Verdaasdonk</t>
  </si>
  <si>
    <t>Lucie Ambrose</t>
  </si>
  <si>
    <t>RAHBC pre-qualification event excluding private entries</t>
  </si>
  <si>
    <t>Tony Males</t>
  </si>
  <si>
    <t>Ameya B / Joe Bildstein</t>
  </si>
  <si>
    <t>Cees van Eden</t>
  </si>
  <si>
    <t>Helen Walker</t>
  </si>
  <si>
    <t>Sandra Kapoh</t>
  </si>
  <si>
    <t>Emilie R. / James Gittin</t>
  </si>
  <si>
    <t>Paul Henri v. Th.</t>
  </si>
  <si>
    <t>Susane Solberg</t>
  </si>
  <si>
    <t>Erni Meili</t>
  </si>
  <si>
    <t>Net</t>
  </si>
  <si>
    <t>Morten Kristensen</t>
  </si>
  <si>
    <t>Stefan Olsgaard</t>
  </si>
  <si>
    <t>Sue Macgregor</t>
  </si>
  <si>
    <t>Klaus Mueller</t>
  </si>
  <si>
    <t>Jane Nicolson</t>
  </si>
  <si>
    <t>Joost Bloemarts</t>
  </si>
  <si>
    <t>Stephanie Bloemarts</t>
  </si>
  <si>
    <t>Helen Morgan</t>
  </si>
  <si>
    <t xml:space="preserve">Ines </t>
  </si>
  <si>
    <t>Tony Van Thiel</t>
  </si>
  <si>
    <t xml:space="preserve">Paul Henri Van Thiel </t>
  </si>
  <si>
    <t>Cees Van Eden</t>
  </si>
  <si>
    <t>Abdul Latif Al Wahaibi</t>
  </si>
  <si>
    <t>Joe Bildstein</t>
  </si>
  <si>
    <t xml:space="preserve">Conor Ward </t>
  </si>
  <si>
    <t>Mauve Ward</t>
  </si>
  <si>
    <t>Nick Whyte</t>
  </si>
  <si>
    <t>Conrad Schwindt</t>
  </si>
  <si>
    <t>Kirsten  Summer</t>
  </si>
  <si>
    <t>Volker Varenhkamp</t>
  </si>
  <si>
    <t>Sabine Varenhkamp</t>
  </si>
  <si>
    <t>Maxime Bayen</t>
  </si>
  <si>
    <t>Luc Bazerque</t>
  </si>
  <si>
    <t>Safia Al Habsi</t>
  </si>
  <si>
    <t>Faisal Al Riyami</t>
  </si>
  <si>
    <t>Jan W  Van De Lee</t>
  </si>
  <si>
    <t>Frank Oprinsen</t>
  </si>
  <si>
    <t>Emma Males</t>
  </si>
  <si>
    <t>Jan Brinkhorst</t>
  </si>
  <si>
    <t>Frans Marketz</t>
  </si>
  <si>
    <t>Rens le Feber</t>
  </si>
  <si>
    <t>Rosalie le Feber</t>
  </si>
  <si>
    <t>Shyam Arora</t>
  </si>
  <si>
    <t>Fred Rourke</t>
  </si>
  <si>
    <t>Ivan Gronland</t>
  </si>
  <si>
    <t>David Price</t>
  </si>
  <si>
    <t>Andrew Faulkner</t>
  </si>
  <si>
    <t>Paddy Faulkner</t>
  </si>
  <si>
    <t>Akram Adaiyam Al Wahaibi</t>
  </si>
  <si>
    <t>Malcolm McGregor</t>
  </si>
  <si>
    <t>Barnaby Houk</t>
  </si>
  <si>
    <t>Susanne Solberg</t>
  </si>
  <si>
    <t>Suleiman Khamis Al Wahaibi</t>
  </si>
  <si>
    <t>Mahfoudh</t>
  </si>
  <si>
    <t>DNS: Did Not Start</t>
  </si>
  <si>
    <t>DNF: Did not Finish</t>
  </si>
  <si>
    <t>RTD: ReTiRed during the race</t>
  </si>
  <si>
    <t>Total event particpiation and ranking: RAHBC prequalification plus private entries</t>
  </si>
  <si>
    <t>Best scores for those with equal point</t>
  </si>
  <si>
    <t>DSQ: DisQualiFied</t>
  </si>
  <si>
    <t>Color Code:</t>
  </si>
  <si>
    <t>Results of the 2008 Nawras Oman Hobie 16 National Championship held at RAHBC 28&amp;29/August</t>
  </si>
  <si>
    <t>Comment</t>
  </si>
  <si>
    <t>Overall First</t>
  </si>
  <si>
    <t>Overall Second</t>
  </si>
  <si>
    <t>Overall Third</t>
  </si>
  <si>
    <t>Best Omani Team</t>
  </si>
  <si>
    <t>Best Lady team</t>
  </si>
  <si>
    <t>Wooden Spoon</t>
  </si>
  <si>
    <t>Second Omani Team</t>
  </si>
  <si>
    <t>Third Omani Team</t>
  </si>
  <si>
    <t>2008 Nawras Oman Hobie 16 National Championship: prequalification results: held at RAHBC 22/23 May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</si>
</sst>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double"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/>
    </xf>
    <xf numFmtId="0" fontId="4" fillId="4" borderId="2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left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left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9" fillId="5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27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left" vertical="center"/>
    </xf>
    <xf numFmtId="0" fontId="4" fillId="7" borderId="22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3" borderId="11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1</xdr:row>
      <xdr:rowOff>0</xdr:rowOff>
    </xdr:from>
    <xdr:to>
      <xdr:col>17</xdr:col>
      <xdr:colOff>590550</xdr:colOff>
      <xdr:row>9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695325"/>
          <a:ext cx="18002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9</xdr:row>
      <xdr:rowOff>238125</xdr:rowOff>
    </xdr:from>
    <xdr:to>
      <xdr:col>18</xdr:col>
      <xdr:colOff>0</xdr:colOff>
      <xdr:row>18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0" y="3219450"/>
          <a:ext cx="180975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18</xdr:row>
      <xdr:rowOff>266700</xdr:rowOff>
    </xdr:from>
    <xdr:to>
      <xdr:col>18</xdr:col>
      <xdr:colOff>0</xdr:colOff>
      <xdr:row>27</xdr:row>
      <xdr:rowOff>238125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87275" y="5819775"/>
          <a:ext cx="18002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2</xdr:row>
      <xdr:rowOff>9525</xdr:rowOff>
    </xdr:from>
    <xdr:to>
      <xdr:col>22</xdr:col>
      <xdr:colOff>28575</xdr:colOff>
      <xdr:row>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63150" y="581025"/>
          <a:ext cx="180022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zoomScale="80" zoomScaleNormal="80" workbookViewId="0" topLeftCell="A1">
      <selection activeCell="A23" sqref="A23"/>
    </sheetView>
  </sheetViews>
  <sheetFormatPr defaultColWidth="9.140625" defaultRowHeight="12.75"/>
  <cols>
    <col min="2" max="2" width="28.00390625" style="0" customWidth="1"/>
    <col min="3" max="3" width="27.28125" style="0" customWidth="1"/>
    <col min="15" max="15" width="21.8515625" style="108" customWidth="1"/>
  </cols>
  <sheetData>
    <row r="1" ht="54.75" customHeight="1" thickBot="1">
      <c r="A1" s="107" t="s">
        <v>90</v>
      </c>
    </row>
    <row r="2" spans="1:15" s="5" customFormat="1" ht="22.5" customHeight="1" thickBot="1">
      <c r="A2" s="74" t="s">
        <v>12</v>
      </c>
      <c r="B2" s="75" t="s">
        <v>13</v>
      </c>
      <c r="C2" s="76" t="s">
        <v>14</v>
      </c>
      <c r="D2" s="75" t="s">
        <v>15</v>
      </c>
      <c r="E2" s="77" t="s">
        <v>16</v>
      </c>
      <c r="F2" s="77" t="s">
        <v>17</v>
      </c>
      <c r="G2" s="77" t="s">
        <v>18</v>
      </c>
      <c r="H2" s="77" t="s">
        <v>19</v>
      </c>
      <c r="I2" s="77" t="s">
        <v>20</v>
      </c>
      <c r="J2" s="77" t="s">
        <v>21</v>
      </c>
      <c r="K2" s="77" t="s">
        <v>22</v>
      </c>
      <c r="L2" s="74" t="s">
        <v>11</v>
      </c>
      <c r="M2" s="78" t="s">
        <v>24</v>
      </c>
      <c r="N2" s="79" t="s">
        <v>38</v>
      </c>
      <c r="O2" s="109" t="s">
        <v>91</v>
      </c>
    </row>
    <row r="3" spans="1:15" s="5" customFormat="1" ht="22.5" customHeight="1">
      <c r="A3" s="80">
        <v>1</v>
      </c>
      <c r="B3" s="83" t="s">
        <v>78</v>
      </c>
      <c r="C3" s="84" t="s">
        <v>41</v>
      </c>
      <c r="D3" s="1">
        <v>4</v>
      </c>
      <c r="E3" s="2">
        <v>1</v>
      </c>
      <c r="F3" s="2">
        <v>2</v>
      </c>
      <c r="G3" s="2">
        <v>1</v>
      </c>
      <c r="H3" s="2">
        <v>1</v>
      </c>
      <c r="I3" s="2">
        <v>5</v>
      </c>
      <c r="J3" s="2">
        <v>4</v>
      </c>
      <c r="K3" s="2">
        <v>10</v>
      </c>
      <c r="L3" s="89">
        <f aca="true" t="shared" si="0" ref="L3:L29">SUM(D3:K3)</f>
        <v>28</v>
      </c>
      <c r="M3" s="93">
        <f aca="true" t="shared" si="1" ref="M3:M29">MAX(D3:K3)</f>
        <v>10</v>
      </c>
      <c r="N3" s="91">
        <f aca="true" t="shared" si="2" ref="N3:N29">SUM(L3-M3)</f>
        <v>18</v>
      </c>
      <c r="O3" s="110" t="s">
        <v>92</v>
      </c>
    </row>
    <row r="4" spans="1:15" s="5" customFormat="1" ht="22.5" customHeight="1">
      <c r="A4" s="81">
        <f>SUM(A3+1)</f>
        <v>2</v>
      </c>
      <c r="B4" s="85" t="s">
        <v>79</v>
      </c>
      <c r="C4" s="86" t="s">
        <v>46</v>
      </c>
      <c r="D4" s="3">
        <v>2</v>
      </c>
      <c r="E4" s="4">
        <v>3</v>
      </c>
      <c r="F4" s="4">
        <v>11</v>
      </c>
      <c r="G4" s="4">
        <v>3</v>
      </c>
      <c r="H4" s="4">
        <v>9</v>
      </c>
      <c r="I4" s="4">
        <v>1</v>
      </c>
      <c r="J4" s="4">
        <v>1</v>
      </c>
      <c r="K4" s="4">
        <v>1</v>
      </c>
      <c r="L4" s="89">
        <f t="shared" si="0"/>
        <v>31</v>
      </c>
      <c r="M4" s="93">
        <f t="shared" si="1"/>
        <v>11</v>
      </c>
      <c r="N4" s="91">
        <f t="shared" si="2"/>
        <v>20</v>
      </c>
      <c r="O4" s="110" t="s">
        <v>93</v>
      </c>
    </row>
    <row r="5" spans="1:15" s="5" customFormat="1" ht="22.5" customHeight="1">
      <c r="A5" s="81">
        <f aca="true" t="shared" si="3" ref="A5:A17">SUM(A4+1)</f>
        <v>3</v>
      </c>
      <c r="B5" s="85" t="s">
        <v>42</v>
      </c>
      <c r="C5" s="86" t="s">
        <v>43</v>
      </c>
      <c r="D5" s="3">
        <v>1</v>
      </c>
      <c r="E5" s="4">
        <v>11</v>
      </c>
      <c r="F5" s="4">
        <v>1</v>
      </c>
      <c r="G5" s="4">
        <v>8</v>
      </c>
      <c r="H5" s="4">
        <v>3</v>
      </c>
      <c r="I5" s="4">
        <v>8</v>
      </c>
      <c r="J5" s="4">
        <v>6</v>
      </c>
      <c r="K5" s="4">
        <v>2</v>
      </c>
      <c r="L5" s="89">
        <f t="shared" si="0"/>
        <v>40</v>
      </c>
      <c r="M5" s="93">
        <f t="shared" si="1"/>
        <v>11</v>
      </c>
      <c r="N5" s="91">
        <f t="shared" si="2"/>
        <v>29</v>
      </c>
      <c r="O5" s="110" t="s">
        <v>94</v>
      </c>
    </row>
    <row r="6" spans="1:15" s="5" customFormat="1" ht="22.5" customHeight="1">
      <c r="A6" s="81">
        <f t="shared" si="3"/>
        <v>4</v>
      </c>
      <c r="B6" s="85" t="s">
        <v>4</v>
      </c>
      <c r="C6" s="86" t="s">
        <v>47</v>
      </c>
      <c r="D6" s="3">
        <v>3</v>
      </c>
      <c r="E6" s="4">
        <v>5</v>
      </c>
      <c r="F6" s="4">
        <v>4</v>
      </c>
      <c r="G6" s="4">
        <v>2</v>
      </c>
      <c r="H6" s="4">
        <v>6</v>
      </c>
      <c r="I6" s="4">
        <v>2</v>
      </c>
      <c r="J6" s="4">
        <v>10</v>
      </c>
      <c r="K6" s="4">
        <v>12</v>
      </c>
      <c r="L6" s="89">
        <f t="shared" si="0"/>
        <v>44</v>
      </c>
      <c r="M6" s="93">
        <f t="shared" si="1"/>
        <v>12</v>
      </c>
      <c r="N6" s="91">
        <f t="shared" si="2"/>
        <v>32</v>
      </c>
      <c r="O6" s="110"/>
    </row>
    <row r="7" spans="1:15" s="5" customFormat="1" ht="22.5" customHeight="1">
      <c r="A7" s="81">
        <f t="shared" si="3"/>
        <v>5</v>
      </c>
      <c r="B7" s="85" t="s">
        <v>48</v>
      </c>
      <c r="C7" s="86" t="s">
        <v>49</v>
      </c>
      <c r="D7" s="3">
        <v>5</v>
      </c>
      <c r="E7" s="6">
        <v>2</v>
      </c>
      <c r="F7" s="4">
        <v>9</v>
      </c>
      <c r="G7" s="4">
        <v>4</v>
      </c>
      <c r="H7" s="4">
        <v>8</v>
      </c>
      <c r="I7" s="4">
        <v>11</v>
      </c>
      <c r="J7" s="4">
        <v>5</v>
      </c>
      <c r="K7" s="4">
        <v>3</v>
      </c>
      <c r="L7" s="89">
        <f t="shared" si="0"/>
        <v>47</v>
      </c>
      <c r="M7" s="93">
        <f t="shared" si="1"/>
        <v>11</v>
      </c>
      <c r="N7" s="91">
        <f t="shared" si="2"/>
        <v>36</v>
      </c>
      <c r="O7" s="110"/>
    </row>
    <row r="8" spans="1:15" s="5" customFormat="1" ht="22.5" customHeight="1">
      <c r="A8" s="81">
        <f t="shared" si="3"/>
        <v>6</v>
      </c>
      <c r="B8" s="85" t="s">
        <v>0</v>
      </c>
      <c r="C8" s="85" t="s">
        <v>80</v>
      </c>
      <c r="D8" s="3">
        <v>7</v>
      </c>
      <c r="E8" s="6">
        <v>4</v>
      </c>
      <c r="F8" s="4">
        <v>6</v>
      </c>
      <c r="G8" s="4">
        <v>6</v>
      </c>
      <c r="H8" s="4">
        <v>4</v>
      </c>
      <c r="I8" s="4">
        <v>3</v>
      </c>
      <c r="J8" s="4">
        <v>7</v>
      </c>
      <c r="K8" s="4">
        <v>6</v>
      </c>
      <c r="L8" s="89">
        <f t="shared" si="0"/>
        <v>43</v>
      </c>
      <c r="M8" s="93">
        <f t="shared" si="1"/>
        <v>7</v>
      </c>
      <c r="N8" s="91">
        <f t="shared" si="2"/>
        <v>36</v>
      </c>
      <c r="O8" s="110" t="s">
        <v>96</v>
      </c>
    </row>
    <row r="9" spans="1:15" s="5" customFormat="1" ht="22.5" customHeight="1">
      <c r="A9" s="81">
        <f t="shared" si="3"/>
        <v>7</v>
      </c>
      <c r="B9" s="85" t="s">
        <v>2</v>
      </c>
      <c r="C9" s="86" t="s">
        <v>50</v>
      </c>
      <c r="D9" s="3">
        <v>6</v>
      </c>
      <c r="E9" s="4">
        <v>10</v>
      </c>
      <c r="F9" s="4">
        <v>10</v>
      </c>
      <c r="G9" s="4">
        <v>5</v>
      </c>
      <c r="H9" s="4">
        <v>2</v>
      </c>
      <c r="I9" s="4">
        <v>7</v>
      </c>
      <c r="J9" s="4">
        <v>3</v>
      </c>
      <c r="K9" s="4">
        <v>5</v>
      </c>
      <c r="L9" s="89">
        <f t="shared" si="0"/>
        <v>48</v>
      </c>
      <c r="M9" s="93">
        <f t="shared" si="1"/>
        <v>10</v>
      </c>
      <c r="N9" s="91">
        <f t="shared" si="2"/>
        <v>38</v>
      </c>
      <c r="O9" s="110"/>
    </row>
    <row r="10" spans="1:15" s="5" customFormat="1" ht="22.5" customHeight="1">
      <c r="A10" s="81">
        <f t="shared" si="3"/>
        <v>8</v>
      </c>
      <c r="B10" s="85" t="s">
        <v>44</v>
      </c>
      <c r="C10" s="86" t="s">
        <v>45</v>
      </c>
      <c r="D10" s="104">
        <v>28</v>
      </c>
      <c r="E10" s="4">
        <v>7</v>
      </c>
      <c r="F10" s="4">
        <v>5</v>
      </c>
      <c r="G10" s="4">
        <v>7</v>
      </c>
      <c r="H10" s="4">
        <v>10</v>
      </c>
      <c r="I10" s="4">
        <v>4</v>
      </c>
      <c r="J10" s="4">
        <v>2</v>
      </c>
      <c r="K10" s="4">
        <v>4</v>
      </c>
      <c r="L10" s="89">
        <f t="shared" si="0"/>
        <v>67</v>
      </c>
      <c r="M10" s="93">
        <f t="shared" si="1"/>
        <v>28</v>
      </c>
      <c r="N10" s="91">
        <f t="shared" si="2"/>
        <v>39</v>
      </c>
      <c r="O10" s="110"/>
    </row>
    <row r="11" spans="1:15" s="5" customFormat="1" ht="22.5" customHeight="1">
      <c r="A11" s="81">
        <f t="shared" si="3"/>
        <v>9</v>
      </c>
      <c r="B11" s="85" t="s">
        <v>81</v>
      </c>
      <c r="C11" s="86" t="s">
        <v>51</v>
      </c>
      <c r="D11" s="3">
        <v>8</v>
      </c>
      <c r="E11" s="4">
        <v>13</v>
      </c>
      <c r="F11" s="4">
        <v>3</v>
      </c>
      <c r="G11" s="4">
        <v>9</v>
      </c>
      <c r="H11" s="4">
        <v>5</v>
      </c>
      <c r="I11" s="4">
        <v>6</v>
      </c>
      <c r="J11" s="4">
        <v>12</v>
      </c>
      <c r="K11" s="4">
        <v>11</v>
      </c>
      <c r="L11" s="89">
        <f t="shared" si="0"/>
        <v>67</v>
      </c>
      <c r="M11" s="93">
        <f t="shared" si="1"/>
        <v>13</v>
      </c>
      <c r="N11" s="91">
        <f t="shared" si="2"/>
        <v>54</v>
      </c>
      <c r="O11" s="110" t="s">
        <v>95</v>
      </c>
    </row>
    <row r="12" spans="1:15" s="5" customFormat="1" ht="22.5" customHeight="1">
      <c r="A12" s="81">
        <f t="shared" si="3"/>
        <v>10</v>
      </c>
      <c r="B12" s="85" t="s">
        <v>1</v>
      </c>
      <c r="C12" s="86" t="s">
        <v>52</v>
      </c>
      <c r="D12" s="3">
        <v>9</v>
      </c>
      <c r="E12" s="4">
        <v>9</v>
      </c>
      <c r="F12" s="4">
        <v>13</v>
      </c>
      <c r="G12" s="4">
        <v>12</v>
      </c>
      <c r="H12" s="4">
        <v>11</v>
      </c>
      <c r="I12" s="4">
        <v>9</v>
      </c>
      <c r="J12" s="4">
        <v>8</v>
      </c>
      <c r="K12" s="4">
        <v>7</v>
      </c>
      <c r="L12" s="89">
        <f t="shared" si="0"/>
        <v>78</v>
      </c>
      <c r="M12" s="93">
        <f t="shared" si="1"/>
        <v>13</v>
      </c>
      <c r="N12" s="91">
        <f t="shared" si="2"/>
        <v>65</v>
      </c>
      <c r="O12" s="110"/>
    </row>
    <row r="13" spans="1:15" s="5" customFormat="1" ht="22.5" customHeight="1">
      <c r="A13" s="81">
        <f t="shared" si="3"/>
        <v>11</v>
      </c>
      <c r="B13" s="85" t="s">
        <v>53</v>
      </c>
      <c r="C13" s="86" t="s">
        <v>54</v>
      </c>
      <c r="D13" s="3">
        <v>10</v>
      </c>
      <c r="E13" s="4">
        <v>6</v>
      </c>
      <c r="F13" s="4">
        <v>7</v>
      </c>
      <c r="G13" s="4">
        <v>21</v>
      </c>
      <c r="H13" s="4">
        <v>7</v>
      </c>
      <c r="I13" s="4">
        <v>23</v>
      </c>
      <c r="J13" s="4">
        <v>9</v>
      </c>
      <c r="K13" s="4">
        <v>8</v>
      </c>
      <c r="L13" s="89">
        <f t="shared" si="0"/>
        <v>91</v>
      </c>
      <c r="M13" s="93">
        <f t="shared" si="1"/>
        <v>23</v>
      </c>
      <c r="N13" s="91">
        <f t="shared" si="2"/>
        <v>68</v>
      </c>
      <c r="O13" s="110"/>
    </row>
    <row r="14" spans="1:15" s="5" customFormat="1" ht="22.5" customHeight="1">
      <c r="A14" s="81">
        <f t="shared" si="3"/>
        <v>12</v>
      </c>
      <c r="B14" s="85" t="s">
        <v>58</v>
      </c>
      <c r="C14" s="86" t="s">
        <v>59</v>
      </c>
      <c r="D14" s="3">
        <v>13</v>
      </c>
      <c r="E14" s="4">
        <v>12</v>
      </c>
      <c r="F14" s="4">
        <v>12</v>
      </c>
      <c r="G14" s="4">
        <v>16</v>
      </c>
      <c r="H14" s="4">
        <v>15</v>
      </c>
      <c r="I14" s="4">
        <v>12</v>
      </c>
      <c r="J14" s="4">
        <v>11</v>
      </c>
      <c r="K14" s="4">
        <v>9</v>
      </c>
      <c r="L14" s="89">
        <f t="shared" si="0"/>
        <v>100</v>
      </c>
      <c r="M14" s="93">
        <f t="shared" si="1"/>
        <v>16</v>
      </c>
      <c r="N14" s="91">
        <f t="shared" si="2"/>
        <v>84</v>
      </c>
      <c r="O14" s="110"/>
    </row>
    <row r="15" spans="1:15" s="5" customFormat="1" ht="22.5" customHeight="1">
      <c r="A15" s="81">
        <f t="shared" si="3"/>
        <v>13</v>
      </c>
      <c r="B15" s="85" t="s">
        <v>60</v>
      </c>
      <c r="C15" s="86" t="s">
        <v>61</v>
      </c>
      <c r="D15" s="3">
        <v>14</v>
      </c>
      <c r="E15" s="4">
        <v>8</v>
      </c>
      <c r="F15" s="4">
        <v>20</v>
      </c>
      <c r="G15" s="4">
        <v>14</v>
      </c>
      <c r="H15" s="4">
        <v>24</v>
      </c>
      <c r="I15" s="4">
        <v>18</v>
      </c>
      <c r="J15" s="4">
        <v>13</v>
      </c>
      <c r="K15" s="4">
        <v>13</v>
      </c>
      <c r="L15" s="89">
        <f t="shared" si="0"/>
        <v>124</v>
      </c>
      <c r="M15" s="93">
        <f t="shared" si="1"/>
        <v>24</v>
      </c>
      <c r="N15" s="91">
        <f t="shared" si="2"/>
        <v>100</v>
      </c>
      <c r="O15" s="110"/>
    </row>
    <row r="16" spans="1:15" s="5" customFormat="1" ht="22.5" customHeight="1">
      <c r="A16" s="81">
        <f t="shared" si="3"/>
        <v>14</v>
      </c>
      <c r="B16" s="85" t="s">
        <v>5</v>
      </c>
      <c r="C16" s="86" t="s">
        <v>55</v>
      </c>
      <c r="D16" s="3">
        <v>11</v>
      </c>
      <c r="E16" s="4">
        <v>14</v>
      </c>
      <c r="F16" s="4">
        <v>14</v>
      </c>
      <c r="G16" s="4">
        <v>11</v>
      </c>
      <c r="H16" s="4">
        <v>21</v>
      </c>
      <c r="I16" s="4">
        <v>17</v>
      </c>
      <c r="J16" s="4">
        <v>17</v>
      </c>
      <c r="K16" s="4">
        <v>17</v>
      </c>
      <c r="L16" s="89">
        <f t="shared" si="0"/>
        <v>122</v>
      </c>
      <c r="M16" s="93">
        <f t="shared" si="1"/>
        <v>21</v>
      </c>
      <c r="N16" s="91">
        <f t="shared" si="2"/>
        <v>101</v>
      </c>
      <c r="O16" s="110"/>
    </row>
    <row r="17" spans="1:15" s="5" customFormat="1" ht="22.5" customHeight="1">
      <c r="A17" s="81">
        <f t="shared" si="3"/>
        <v>15</v>
      </c>
      <c r="B17" s="85" t="s">
        <v>56</v>
      </c>
      <c r="C17" s="86" t="s">
        <v>57</v>
      </c>
      <c r="D17" s="3">
        <v>12</v>
      </c>
      <c r="E17" s="4">
        <v>18</v>
      </c>
      <c r="F17" s="4">
        <v>21</v>
      </c>
      <c r="G17" s="4">
        <v>15</v>
      </c>
      <c r="H17" s="4">
        <v>17</v>
      </c>
      <c r="I17" s="4">
        <v>14</v>
      </c>
      <c r="J17" s="4">
        <v>14</v>
      </c>
      <c r="K17" s="4">
        <v>15</v>
      </c>
      <c r="L17" s="89">
        <f t="shared" si="0"/>
        <v>126</v>
      </c>
      <c r="M17" s="93">
        <f t="shared" si="1"/>
        <v>21</v>
      </c>
      <c r="N17" s="91">
        <f t="shared" si="2"/>
        <v>105</v>
      </c>
      <c r="O17" s="110"/>
    </row>
    <row r="18" spans="1:15" s="5" customFormat="1" ht="22.5" customHeight="1">
      <c r="A18" s="81">
        <f aca="true" t="shared" si="4" ref="A18:A29">SUM(A17+1)</f>
        <v>16</v>
      </c>
      <c r="B18" s="85" t="s">
        <v>7</v>
      </c>
      <c r="C18" s="86" t="s">
        <v>26</v>
      </c>
      <c r="D18" s="95">
        <v>28</v>
      </c>
      <c r="E18" s="4">
        <v>22</v>
      </c>
      <c r="F18" s="4">
        <v>8</v>
      </c>
      <c r="G18" s="4">
        <v>13</v>
      </c>
      <c r="H18" s="4">
        <v>14</v>
      </c>
      <c r="I18" s="4">
        <v>13</v>
      </c>
      <c r="J18" s="4">
        <v>20</v>
      </c>
      <c r="K18" s="4">
        <v>16</v>
      </c>
      <c r="L18" s="89">
        <f t="shared" si="0"/>
        <v>134</v>
      </c>
      <c r="M18" s="93">
        <f t="shared" si="1"/>
        <v>28</v>
      </c>
      <c r="N18" s="91">
        <f t="shared" si="2"/>
        <v>106</v>
      </c>
      <c r="O18" s="110"/>
    </row>
    <row r="19" spans="1:15" s="5" customFormat="1" ht="22.5" customHeight="1">
      <c r="A19" s="81">
        <f t="shared" si="4"/>
        <v>17</v>
      </c>
      <c r="B19" s="85" t="s">
        <v>29</v>
      </c>
      <c r="C19" s="86" t="s">
        <v>66</v>
      </c>
      <c r="D19" s="3">
        <v>18</v>
      </c>
      <c r="E19" s="4">
        <v>15</v>
      </c>
      <c r="F19" s="4">
        <v>15</v>
      </c>
      <c r="G19" s="4">
        <v>10</v>
      </c>
      <c r="H19" s="4">
        <v>16</v>
      </c>
      <c r="I19" s="4">
        <v>19</v>
      </c>
      <c r="J19" s="4">
        <v>15</v>
      </c>
      <c r="K19" s="4">
        <v>19</v>
      </c>
      <c r="L19" s="89">
        <f t="shared" si="0"/>
        <v>127</v>
      </c>
      <c r="M19" s="93">
        <f t="shared" si="1"/>
        <v>19</v>
      </c>
      <c r="N19" s="91">
        <f t="shared" si="2"/>
        <v>108</v>
      </c>
      <c r="O19" s="110"/>
    </row>
    <row r="20" spans="1:15" s="5" customFormat="1" ht="22.5" customHeight="1">
      <c r="A20" s="81">
        <f t="shared" si="4"/>
        <v>18</v>
      </c>
      <c r="B20" s="85" t="s">
        <v>82</v>
      </c>
      <c r="C20" s="86" t="s">
        <v>77</v>
      </c>
      <c r="D20" s="95">
        <v>28</v>
      </c>
      <c r="E20" s="4">
        <v>24</v>
      </c>
      <c r="F20" s="4">
        <v>17</v>
      </c>
      <c r="G20" s="4">
        <v>19</v>
      </c>
      <c r="H20" s="4">
        <v>13</v>
      </c>
      <c r="I20" s="4">
        <v>10</v>
      </c>
      <c r="J20" s="4">
        <v>18</v>
      </c>
      <c r="K20" s="4">
        <v>18</v>
      </c>
      <c r="L20" s="89">
        <f t="shared" si="0"/>
        <v>147</v>
      </c>
      <c r="M20" s="93">
        <f t="shared" si="1"/>
        <v>28</v>
      </c>
      <c r="N20" s="91">
        <f t="shared" si="2"/>
        <v>119</v>
      </c>
      <c r="O20" s="110" t="s">
        <v>98</v>
      </c>
    </row>
    <row r="21" spans="1:15" s="5" customFormat="1" ht="22.5" customHeight="1">
      <c r="A21" s="81">
        <f t="shared" si="4"/>
        <v>19</v>
      </c>
      <c r="B21" s="85" t="s">
        <v>64</v>
      </c>
      <c r="C21" s="86" t="s">
        <v>65</v>
      </c>
      <c r="D21" s="3">
        <v>17</v>
      </c>
      <c r="E21" s="4">
        <v>21</v>
      </c>
      <c r="F21" s="4">
        <v>19</v>
      </c>
      <c r="G21" s="4">
        <v>18</v>
      </c>
      <c r="H21" s="4">
        <v>18</v>
      </c>
      <c r="I21" s="4">
        <v>21</v>
      </c>
      <c r="J21" s="4">
        <v>16</v>
      </c>
      <c r="K21" s="6">
        <v>14</v>
      </c>
      <c r="L21" s="89">
        <f t="shared" si="0"/>
        <v>144</v>
      </c>
      <c r="M21" s="93">
        <f t="shared" si="1"/>
        <v>21</v>
      </c>
      <c r="N21" s="91">
        <f t="shared" si="2"/>
        <v>123</v>
      </c>
      <c r="O21" s="110"/>
    </row>
    <row r="22" spans="1:15" s="5" customFormat="1" ht="22.5" customHeight="1">
      <c r="A22" s="81">
        <f t="shared" si="4"/>
        <v>20</v>
      </c>
      <c r="B22" s="85" t="s">
        <v>25</v>
      </c>
      <c r="C22" s="86" t="s">
        <v>33</v>
      </c>
      <c r="D22" s="7">
        <v>15</v>
      </c>
      <c r="E22" s="4">
        <v>17</v>
      </c>
      <c r="F22" s="4">
        <v>18</v>
      </c>
      <c r="G22" s="4">
        <v>17</v>
      </c>
      <c r="H22" s="4">
        <v>19</v>
      </c>
      <c r="I22" s="4">
        <v>16</v>
      </c>
      <c r="J22" s="4">
        <v>21</v>
      </c>
      <c r="K22" s="96">
        <v>28</v>
      </c>
      <c r="L22" s="89">
        <f>SUM(D22:K22)</f>
        <v>151</v>
      </c>
      <c r="M22" s="93">
        <f>MAX(D22:K22)</f>
        <v>28</v>
      </c>
      <c r="N22" s="91">
        <f t="shared" si="2"/>
        <v>123</v>
      </c>
      <c r="O22" s="110"/>
    </row>
    <row r="23" spans="1:15" s="5" customFormat="1" ht="22.5" customHeight="1">
      <c r="A23" s="81">
        <f t="shared" si="4"/>
        <v>21</v>
      </c>
      <c r="B23" s="85" t="s">
        <v>39</v>
      </c>
      <c r="C23" s="86" t="s">
        <v>40</v>
      </c>
      <c r="D23" s="3">
        <v>20</v>
      </c>
      <c r="E23" s="4">
        <v>23</v>
      </c>
      <c r="F23" s="4">
        <v>24</v>
      </c>
      <c r="G23" s="4">
        <v>24</v>
      </c>
      <c r="H23" s="4">
        <v>20</v>
      </c>
      <c r="I23" s="4">
        <v>15</v>
      </c>
      <c r="J23" s="4">
        <v>19</v>
      </c>
      <c r="K23" s="4">
        <v>22</v>
      </c>
      <c r="L23" s="89">
        <f t="shared" si="0"/>
        <v>167</v>
      </c>
      <c r="M23" s="93">
        <f t="shared" si="1"/>
        <v>24</v>
      </c>
      <c r="N23" s="91">
        <f t="shared" si="2"/>
        <v>143</v>
      </c>
      <c r="O23" s="110"/>
    </row>
    <row r="24" spans="1:15" s="5" customFormat="1" ht="22.5" customHeight="1">
      <c r="A24" s="81">
        <f t="shared" si="4"/>
        <v>22</v>
      </c>
      <c r="B24" s="85" t="s">
        <v>67</v>
      </c>
      <c r="C24" s="86" t="s">
        <v>68</v>
      </c>
      <c r="D24" s="3">
        <v>19</v>
      </c>
      <c r="E24" s="4">
        <v>16</v>
      </c>
      <c r="F24" s="4">
        <v>16</v>
      </c>
      <c r="G24" s="4">
        <v>25</v>
      </c>
      <c r="H24" s="4">
        <v>25</v>
      </c>
      <c r="I24" s="4">
        <v>25</v>
      </c>
      <c r="J24" s="4">
        <v>23</v>
      </c>
      <c r="K24" s="4">
        <v>20</v>
      </c>
      <c r="L24" s="89">
        <f t="shared" si="0"/>
        <v>169</v>
      </c>
      <c r="M24" s="93">
        <f t="shared" si="1"/>
        <v>25</v>
      </c>
      <c r="N24" s="91">
        <f t="shared" si="2"/>
        <v>144</v>
      </c>
      <c r="O24" s="110"/>
    </row>
    <row r="25" spans="1:15" s="5" customFormat="1" ht="22.5" customHeight="1">
      <c r="A25" s="81">
        <f t="shared" si="4"/>
        <v>23</v>
      </c>
      <c r="B25" s="85" t="s">
        <v>69</v>
      </c>
      <c r="C25" s="86" t="s">
        <v>70</v>
      </c>
      <c r="D25" s="3">
        <v>21</v>
      </c>
      <c r="E25" s="4">
        <v>19</v>
      </c>
      <c r="F25" s="4">
        <v>23</v>
      </c>
      <c r="G25" s="4">
        <v>20</v>
      </c>
      <c r="H25" s="4">
        <v>23</v>
      </c>
      <c r="I25" s="4">
        <v>20</v>
      </c>
      <c r="J25" s="4">
        <v>22</v>
      </c>
      <c r="K25" s="4">
        <v>21</v>
      </c>
      <c r="L25" s="89">
        <f t="shared" si="0"/>
        <v>169</v>
      </c>
      <c r="M25" s="93">
        <f t="shared" si="1"/>
        <v>23</v>
      </c>
      <c r="N25" s="91">
        <f t="shared" si="2"/>
        <v>146</v>
      </c>
      <c r="O25" s="110"/>
    </row>
    <row r="26" spans="1:15" s="5" customFormat="1" ht="22.5" customHeight="1">
      <c r="A26" s="81">
        <f t="shared" si="4"/>
        <v>24</v>
      </c>
      <c r="B26" s="85" t="s">
        <v>73</v>
      </c>
      <c r="C26" s="86" t="s">
        <v>74</v>
      </c>
      <c r="D26" s="3">
        <v>23</v>
      </c>
      <c r="E26" s="4">
        <v>20</v>
      </c>
      <c r="F26" s="4">
        <v>22</v>
      </c>
      <c r="G26" s="4">
        <v>23</v>
      </c>
      <c r="H26" s="4">
        <v>22</v>
      </c>
      <c r="I26" s="4">
        <v>22</v>
      </c>
      <c r="J26" s="4">
        <v>24</v>
      </c>
      <c r="K26" s="96">
        <v>28</v>
      </c>
      <c r="L26" s="89">
        <f t="shared" si="0"/>
        <v>184</v>
      </c>
      <c r="M26" s="93">
        <f t="shared" si="1"/>
        <v>28</v>
      </c>
      <c r="N26" s="91">
        <f t="shared" si="2"/>
        <v>156</v>
      </c>
      <c r="O26" s="110"/>
    </row>
    <row r="27" spans="1:15" s="5" customFormat="1" ht="22.5" customHeight="1">
      <c r="A27" s="81">
        <f>SUM(A26+1)</f>
        <v>25</v>
      </c>
      <c r="B27" s="85" t="s">
        <v>62</v>
      </c>
      <c r="C27" s="86" t="s">
        <v>63</v>
      </c>
      <c r="D27" s="3">
        <v>16</v>
      </c>
      <c r="E27" s="95">
        <v>28</v>
      </c>
      <c r="F27" s="96">
        <v>28</v>
      </c>
      <c r="G27" s="4">
        <v>22</v>
      </c>
      <c r="H27" s="4">
        <v>12</v>
      </c>
      <c r="I27" s="96">
        <v>28</v>
      </c>
      <c r="J27" s="96">
        <v>28</v>
      </c>
      <c r="K27" s="96">
        <v>28</v>
      </c>
      <c r="L27" s="89">
        <f t="shared" si="0"/>
        <v>190</v>
      </c>
      <c r="M27" s="93">
        <f t="shared" si="1"/>
        <v>28</v>
      </c>
      <c r="N27" s="91">
        <f t="shared" si="2"/>
        <v>162</v>
      </c>
      <c r="O27" s="110" t="s">
        <v>99</v>
      </c>
    </row>
    <row r="28" spans="1:15" s="5" customFormat="1" ht="22.5" customHeight="1">
      <c r="A28" s="81">
        <f t="shared" si="4"/>
        <v>26</v>
      </c>
      <c r="B28" s="85" t="s">
        <v>75</v>
      </c>
      <c r="C28" s="86" t="s">
        <v>76</v>
      </c>
      <c r="D28" s="3">
        <v>24</v>
      </c>
      <c r="E28" s="4">
        <v>25</v>
      </c>
      <c r="F28" s="4">
        <v>25</v>
      </c>
      <c r="G28" s="4">
        <v>26</v>
      </c>
      <c r="H28" s="4">
        <v>26</v>
      </c>
      <c r="I28" s="4">
        <v>24</v>
      </c>
      <c r="J28" s="4">
        <v>25</v>
      </c>
      <c r="K28" s="96">
        <v>28</v>
      </c>
      <c r="L28" s="89">
        <f t="shared" si="0"/>
        <v>203</v>
      </c>
      <c r="M28" s="93">
        <f t="shared" si="1"/>
        <v>28</v>
      </c>
      <c r="N28" s="91">
        <f t="shared" si="2"/>
        <v>175</v>
      </c>
      <c r="O28" s="110"/>
    </row>
    <row r="29" spans="1:15" s="5" customFormat="1" ht="22.5" customHeight="1" thickBot="1">
      <c r="A29" s="82">
        <f t="shared" si="4"/>
        <v>27</v>
      </c>
      <c r="B29" s="87" t="s">
        <v>71</v>
      </c>
      <c r="C29" s="88" t="s">
        <v>72</v>
      </c>
      <c r="D29" s="8">
        <v>22</v>
      </c>
      <c r="E29" s="105">
        <v>28</v>
      </c>
      <c r="F29" s="97">
        <v>28</v>
      </c>
      <c r="G29" s="97">
        <v>28</v>
      </c>
      <c r="H29" s="97">
        <v>28</v>
      </c>
      <c r="I29" s="97">
        <v>28</v>
      </c>
      <c r="J29" s="97">
        <v>28</v>
      </c>
      <c r="K29" s="97">
        <v>28</v>
      </c>
      <c r="L29" s="90">
        <f t="shared" si="0"/>
        <v>218</v>
      </c>
      <c r="M29" s="94">
        <f t="shared" si="1"/>
        <v>28</v>
      </c>
      <c r="N29" s="92">
        <f t="shared" si="2"/>
        <v>190</v>
      </c>
      <c r="O29" s="111" t="s">
        <v>97</v>
      </c>
    </row>
    <row r="31" ht="15.75">
      <c r="D31" s="106" t="s">
        <v>89</v>
      </c>
    </row>
    <row r="32" spans="4:11" ht="15.75">
      <c r="D32" s="51" t="s">
        <v>83</v>
      </c>
      <c r="E32" s="52"/>
      <c r="F32" s="52"/>
      <c r="G32" s="52"/>
      <c r="H32" s="52"/>
      <c r="I32" s="52"/>
      <c r="J32" s="52"/>
      <c r="K32" s="53"/>
    </row>
    <row r="33" spans="4:11" ht="15.75">
      <c r="D33" s="54" t="s">
        <v>84</v>
      </c>
      <c r="E33" s="55"/>
      <c r="F33" s="55"/>
      <c r="G33" s="55"/>
      <c r="H33" s="55"/>
      <c r="I33" s="55"/>
      <c r="J33" s="55"/>
      <c r="K33" s="56"/>
    </row>
    <row r="34" spans="4:11" ht="15.75">
      <c r="D34" s="57" t="s">
        <v>85</v>
      </c>
      <c r="E34" s="58"/>
      <c r="F34" s="58"/>
      <c r="G34" s="58"/>
      <c r="H34" s="58"/>
      <c r="I34" s="58"/>
      <c r="J34" s="58"/>
      <c r="K34" s="59"/>
    </row>
    <row r="35" spans="4:11" ht="15.75">
      <c r="D35" s="101" t="s">
        <v>88</v>
      </c>
      <c r="E35" s="102"/>
      <c r="F35" s="102"/>
      <c r="G35" s="102"/>
      <c r="H35" s="102"/>
      <c r="I35" s="102"/>
      <c r="J35" s="102"/>
      <c r="K35" s="103"/>
    </row>
    <row r="36" spans="4:11" ht="15.75">
      <c r="D36" s="98" t="s">
        <v>87</v>
      </c>
      <c r="E36" s="99"/>
      <c r="F36" s="99"/>
      <c r="G36" s="99"/>
      <c r="H36" s="99"/>
      <c r="I36" s="99"/>
      <c r="J36" s="99"/>
      <c r="K36" s="100"/>
    </row>
  </sheetData>
  <printOptions horizontalCentered="1" verticalCentered="1"/>
  <pageMargins left="0.07" right="0.12" top="0.17" bottom="0.16" header="0.15" footer="0.14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="75" zoomScaleNormal="75" workbookViewId="0" topLeftCell="A1">
      <selection activeCell="A2" sqref="A2"/>
    </sheetView>
  </sheetViews>
  <sheetFormatPr defaultColWidth="9.140625" defaultRowHeight="22.5" customHeight="1"/>
  <cols>
    <col min="1" max="1" width="7.57421875" style="10" customWidth="1"/>
    <col min="2" max="2" width="24.7109375" style="10" customWidth="1"/>
    <col min="3" max="3" width="27.7109375" style="10" bestFit="1" customWidth="1"/>
    <col min="4" max="12" width="6.7109375" style="10" customWidth="1"/>
    <col min="13" max="15" width="9.00390625" style="10" customWidth="1"/>
    <col min="16" max="16" width="2.00390625" style="10" customWidth="1"/>
    <col min="17" max="25" width="4.421875" style="10" customWidth="1"/>
    <col min="26" max="28" width="9.00390625" style="10" customWidth="1"/>
    <col min="29" max="16384" width="13.421875" style="10" customWidth="1"/>
  </cols>
  <sheetData>
    <row r="1" ht="22.5" customHeight="1">
      <c r="A1" s="9" t="s">
        <v>100</v>
      </c>
    </row>
    <row r="2" ht="22.5" customHeight="1" thickBot="1">
      <c r="A2" s="60" t="s">
        <v>86</v>
      </c>
    </row>
    <row r="3" spans="1:15" ht="44.25" customHeight="1" thickBot="1">
      <c r="A3" s="11" t="s">
        <v>12</v>
      </c>
      <c r="B3" s="12" t="s">
        <v>13</v>
      </c>
      <c r="C3" s="13" t="s">
        <v>14</v>
      </c>
      <c r="D3" s="12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4" t="s">
        <v>20</v>
      </c>
      <c r="J3" s="14" t="s">
        <v>21</v>
      </c>
      <c r="K3" s="14" t="s">
        <v>22</v>
      </c>
      <c r="L3" s="15" t="s">
        <v>23</v>
      </c>
      <c r="M3" s="11" t="s">
        <v>11</v>
      </c>
      <c r="N3" s="16" t="s">
        <v>24</v>
      </c>
      <c r="O3" s="17" t="s">
        <v>38</v>
      </c>
    </row>
    <row r="4" spans="1:15" ht="22.5" customHeight="1">
      <c r="A4" s="19">
        <v>1</v>
      </c>
      <c r="B4" s="20" t="s">
        <v>0</v>
      </c>
      <c r="C4" s="21" t="s">
        <v>36</v>
      </c>
      <c r="D4" s="22">
        <v>1</v>
      </c>
      <c r="E4" s="23">
        <v>4</v>
      </c>
      <c r="F4" s="24">
        <v>1</v>
      </c>
      <c r="G4" s="24">
        <v>4</v>
      </c>
      <c r="H4" s="24">
        <v>1</v>
      </c>
      <c r="I4" s="24">
        <v>1</v>
      </c>
      <c r="J4" s="24">
        <v>1</v>
      </c>
      <c r="K4" s="24">
        <v>2</v>
      </c>
      <c r="L4" s="25">
        <v>4</v>
      </c>
      <c r="M4" s="26">
        <f aca="true" t="shared" si="0" ref="M4:M18">SUM(D4:L4)</f>
        <v>19</v>
      </c>
      <c r="N4" s="27">
        <f aca="true" t="shared" si="1" ref="N4:N18">MAX(D4:L4)</f>
        <v>4</v>
      </c>
      <c r="O4" s="28">
        <f aca="true" t="shared" si="2" ref="O4:O18">SUM(M4-N4)</f>
        <v>15</v>
      </c>
    </row>
    <row r="5" spans="1:15" ht="22.5" customHeight="1">
      <c r="A5" s="29">
        <f aca="true" t="shared" si="3" ref="A5:A18">SUM(A4+1)</f>
        <v>2</v>
      </c>
      <c r="B5" s="30" t="s">
        <v>6</v>
      </c>
      <c r="C5" s="31" t="s">
        <v>35</v>
      </c>
      <c r="D5" s="62">
        <v>2</v>
      </c>
      <c r="E5" s="61">
        <v>2</v>
      </c>
      <c r="F5" s="33">
        <v>4</v>
      </c>
      <c r="G5" s="34">
        <v>7</v>
      </c>
      <c r="H5" s="33">
        <v>5</v>
      </c>
      <c r="I5" s="33">
        <v>4</v>
      </c>
      <c r="J5" s="61">
        <v>2</v>
      </c>
      <c r="K5" s="33">
        <v>5</v>
      </c>
      <c r="L5" s="35">
        <v>1</v>
      </c>
      <c r="M5" s="36">
        <f t="shared" si="0"/>
        <v>32</v>
      </c>
      <c r="N5" s="37">
        <f t="shared" si="1"/>
        <v>7</v>
      </c>
      <c r="O5" s="38">
        <f t="shared" si="2"/>
        <v>25</v>
      </c>
    </row>
    <row r="6" spans="1:15" ht="27" customHeight="1">
      <c r="A6" s="29">
        <f t="shared" si="3"/>
        <v>3</v>
      </c>
      <c r="B6" s="30" t="s">
        <v>2</v>
      </c>
      <c r="C6" s="31" t="s">
        <v>31</v>
      </c>
      <c r="D6" s="32">
        <v>3</v>
      </c>
      <c r="E6" s="33">
        <v>3</v>
      </c>
      <c r="F6" s="33">
        <v>6</v>
      </c>
      <c r="G6" s="61">
        <v>2</v>
      </c>
      <c r="H6" s="61">
        <v>2</v>
      </c>
      <c r="I6" s="61">
        <v>3</v>
      </c>
      <c r="J6" s="33">
        <v>5</v>
      </c>
      <c r="K6" s="33">
        <v>1</v>
      </c>
      <c r="L6" s="39">
        <v>16</v>
      </c>
      <c r="M6" s="36">
        <f t="shared" si="0"/>
        <v>41</v>
      </c>
      <c r="N6" s="37">
        <f t="shared" si="1"/>
        <v>16</v>
      </c>
      <c r="O6" s="38">
        <f t="shared" si="2"/>
        <v>25</v>
      </c>
    </row>
    <row r="7" spans="1:15" ht="27" customHeight="1">
      <c r="A7" s="29">
        <f t="shared" si="3"/>
        <v>4</v>
      </c>
      <c r="B7" s="30" t="s">
        <v>4</v>
      </c>
      <c r="C7" s="31" t="s">
        <v>34</v>
      </c>
      <c r="D7" s="32">
        <v>6</v>
      </c>
      <c r="E7" s="34">
        <v>12</v>
      </c>
      <c r="F7" s="33">
        <v>9</v>
      </c>
      <c r="G7" s="33">
        <v>1</v>
      </c>
      <c r="H7" s="33">
        <v>6</v>
      </c>
      <c r="I7" s="33">
        <v>2</v>
      </c>
      <c r="J7" s="33">
        <v>6</v>
      </c>
      <c r="K7" s="33">
        <v>6</v>
      </c>
      <c r="L7" s="35">
        <v>5</v>
      </c>
      <c r="M7" s="36">
        <f t="shared" si="0"/>
        <v>53</v>
      </c>
      <c r="N7" s="37">
        <f t="shared" si="1"/>
        <v>12</v>
      </c>
      <c r="O7" s="38">
        <f t="shared" si="2"/>
        <v>41</v>
      </c>
    </row>
    <row r="8" spans="1:15" ht="27" customHeight="1">
      <c r="A8" s="29">
        <f t="shared" si="3"/>
        <v>5</v>
      </c>
      <c r="B8" s="30" t="s">
        <v>3</v>
      </c>
      <c r="C8" s="31" t="s">
        <v>32</v>
      </c>
      <c r="D8" s="32">
        <v>7</v>
      </c>
      <c r="E8" s="33">
        <v>9</v>
      </c>
      <c r="F8" s="41">
        <v>16</v>
      </c>
      <c r="G8" s="33">
        <v>6</v>
      </c>
      <c r="H8" s="33">
        <v>8</v>
      </c>
      <c r="I8" s="33">
        <v>6</v>
      </c>
      <c r="J8" s="33">
        <v>3</v>
      </c>
      <c r="K8" s="33">
        <v>3</v>
      </c>
      <c r="L8" s="35">
        <v>3</v>
      </c>
      <c r="M8" s="36">
        <f t="shared" si="0"/>
        <v>61</v>
      </c>
      <c r="N8" s="37">
        <f t="shared" si="1"/>
        <v>16</v>
      </c>
      <c r="O8" s="38">
        <f t="shared" si="2"/>
        <v>45</v>
      </c>
    </row>
    <row r="9" spans="1:15" ht="27" customHeight="1">
      <c r="A9" s="29">
        <f t="shared" si="3"/>
        <v>6</v>
      </c>
      <c r="B9" s="30" t="s">
        <v>1</v>
      </c>
      <c r="C9" s="31" t="s">
        <v>30</v>
      </c>
      <c r="D9" s="32">
        <v>4</v>
      </c>
      <c r="E9" s="33">
        <v>1</v>
      </c>
      <c r="F9" s="33">
        <v>2</v>
      </c>
      <c r="G9" s="41">
        <v>16</v>
      </c>
      <c r="H9" s="42">
        <v>16</v>
      </c>
      <c r="I9" s="42">
        <v>16</v>
      </c>
      <c r="J9" s="33">
        <v>4</v>
      </c>
      <c r="K9" s="33">
        <v>4</v>
      </c>
      <c r="L9" s="35">
        <v>2</v>
      </c>
      <c r="M9" s="36">
        <f t="shared" si="0"/>
        <v>65</v>
      </c>
      <c r="N9" s="37">
        <f t="shared" si="1"/>
        <v>16</v>
      </c>
      <c r="O9" s="38">
        <f t="shared" si="2"/>
        <v>49</v>
      </c>
    </row>
    <row r="10" spans="1:15" ht="27" customHeight="1">
      <c r="A10" s="29">
        <f t="shared" si="3"/>
        <v>7</v>
      </c>
      <c r="B10" s="30" t="s">
        <v>7</v>
      </c>
      <c r="C10" s="31" t="s">
        <v>26</v>
      </c>
      <c r="D10" s="32">
        <v>5</v>
      </c>
      <c r="E10" s="33">
        <v>5</v>
      </c>
      <c r="F10" s="33">
        <v>7</v>
      </c>
      <c r="G10" s="33">
        <v>3</v>
      </c>
      <c r="H10" s="33">
        <v>7</v>
      </c>
      <c r="I10" s="33">
        <v>10</v>
      </c>
      <c r="J10" s="33">
        <v>8</v>
      </c>
      <c r="K10" s="33">
        <v>8</v>
      </c>
      <c r="L10" s="43">
        <v>16</v>
      </c>
      <c r="M10" s="36">
        <f t="shared" si="0"/>
        <v>69</v>
      </c>
      <c r="N10" s="37">
        <f t="shared" si="1"/>
        <v>16</v>
      </c>
      <c r="O10" s="38">
        <f t="shared" si="2"/>
        <v>53</v>
      </c>
    </row>
    <row r="11" spans="1:15" ht="27" customHeight="1">
      <c r="A11" s="29">
        <f t="shared" si="3"/>
        <v>8</v>
      </c>
      <c r="B11" s="30" t="s">
        <v>9</v>
      </c>
      <c r="C11" s="31"/>
      <c r="D11" s="32">
        <v>9</v>
      </c>
      <c r="E11" s="44">
        <v>16</v>
      </c>
      <c r="F11" s="33">
        <v>3</v>
      </c>
      <c r="G11" s="33">
        <v>8</v>
      </c>
      <c r="H11" s="33">
        <v>3</v>
      </c>
      <c r="I11" s="33">
        <v>5</v>
      </c>
      <c r="J11" s="33">
        <v>11</v>
      </c>
      <c r="K11" s="33">
        <v>16</v>
      </c>
      <c r="L11" s="35">
        <v>6</v>
      </c>
      <c r="M11" s="36">
        <f t="shared" si="0"/>
        <v>77</v>
      </c>
      <c r="N11" s="37">
        <f t="shared" si="1"/>
        <v>16</v>
      </c>
      <c r="O11" s="38">
        <f t="shared" si="2"/>
        <v>61</v>
      </c>
    </row>
    <row r="12" spans="1:15" ht="27" customHeight="1">
      <c r="A12" s="29">
        <f t="shared" si="3"/>
        <v>9</v>
      </c>
      <c r="B12" s="30" t="s">
        <v>39</v>
      </c>
      <c r="C12" s="31" t="s">
        <v>40</v>
      </c>
      <c r="D12" s="32">
        <v>11</v>
      </c>
      <c r="E12" s="33">
        <v>7</v>
      </c>
      <c r="F12" s="33">
        <v>5</v>
      </c>
      <c r="G12" s="33">
        <v>10</v>
      </c>
      <c r="H12" s="33">
        <v>11</v>
      </c>
      <c r="I12" s="33">
        <v>7</v>
      </c>
      <c r="J12" s="33">
        <v>9</v>
      </c>
      <c r="K12" s="41">
        <v>16</v>
      </c>
      <c r="L12" s="35">
        <v>9</v>
      </c>
      <c r="M12" s="36">
        <f t="shared" si="0"/>
        <v>85</v>
      </c>
      <c r="N12" s="37">
        <f t="shared" si="1"/>
        <v>16</v>
      </c>
      <c r="O12" s="38">
        <f t="shared" si="2"/>
        <v>69</v>
      </c>
    </row>
    <row r="13" spans="1:15" ht="27" customHeight="1">
      <c r="A13" s="29">
        <f t="shared" si="3"/>
        <v>10</v>
      </c>
      <c r="B13" s="30" t="s">
        <v>5</v>
      </c>
      <c r="C13" s="31" t="s">
        <v>27</v>
      </c>
      <c r="D13" s="45">
        <v>16</v>
      </c>
      <c r="E13" s="46">
        <v>16</v>
      </c>
      <c r="F13" s="46">
        <v>16</v>
      </c>
      <c r="G13" s="46">
        <v>16</v>
      </c>
      <c r="H13" s="33">
        <v>4</v>
      </c>
      <c r="I13" s="33">
        <v>7</v>
      </c>
      <c r="J13" s="33">
        <v>7</v>
      </c>
      <c r="K13" s="33">
        <v>7</v>
      </c>
      <c r="L13" s="35">
        <v>7</v>
      </c>
      <c r="M13" s="36">
        <f t="shared" si="0"/>
        <v>96</v>
      </c>
      <c r="N13" s="37">
        <f t="shared" si="1"/>
        <v>16</v>
      </c>
      <c r="O13" s="38">
        <f t="shared" si="2"/>
        <v>80</v>
      </c>
    </row>
    <row r="14" spans="1:15" ht="27" customHeight="1">
      <c r="A14" s="29">
        <f t="shared" si="3"/>
        <v>11</v>
      </c>
      <c r="B14" s="30" t="s">
        <v>29</v>
      </c>
      <c r="C14" s="31"/>
      <c r="D14" s="32">
        <v>12</v>
      </c>
      <c r="E14" s="33">
        <v>10</v>
      </c>
      <c r="F14" s="33">
        <v>12</v>
      </c>
      <c r="G14" s="33">
        <v>9</v>
      </c>
      <c r="H14" s="33">
        <v>9</v>
      </c>
      <c r="I14" s="33">
        <v>9</v>
      </c>
      <c r="J14" s="33">
        <v>16</v>
      </c>
      <c r="K14" s="41">
        <v>16</v>
      </c>
      <c r="L14" s="35">
        <v>8</v>
      </c>
      <c r="M14" s="36">
        <f t="shared" si="0"/>
        <v>101</v>
      </c>
      <c r="N14" s="37">
        <f t="shared" si="1"/>
        <v>16</v>
      </c>
      <c r="O14" s="38">
        <f t="shared" si="2"/>
        <v>85</v>
      </c>
    </row>
    <row r="15" spans="1:15" ht="27" customHeight="1">
      <c r="A15" s="29">
        <f t="shared" si="3"/>
        <v>12</v>
      </c>
      <c r="B15" s="30" t="s">
        <v>8</v>
      </c>
      <c r="C15" s="31"/>
      <c r="D15" s="32">
        <v>8</v>
      </c>
      <c r="E15" s="33">
        <v>6</v>
      </c>
      <c r="F15" s="33">
        <v>10</v>
      </c>
      <c r="G15" s="33">
        <v>5</v>
      </c>
      <c r="H15" s="47">
        <v>16</v>
      </c>
      <c r="I15" s="42">
        <v>16</v>
      </c>
      <c r="J15" s="46">
        <v>16</v>
      </c>
      <c r="K15" s="46">
        <v>16</v>
      </c>
      <c r="L15" s="48">
        <v>16</v>
      </c>
      <c r="M15" s="36">
        <f t="shared" si="0"/>
        <v>109</v>
      </c>
      <c r="N15" s="37">
        <f t="shared" si="1"/>
        <v>16</v>
      </c>
      <c r="O15" s="38">
        <f t="shared" si="2"/>
        <v>93</v>
      </c>
    </row>
    <row r="16" spans="1:15" ht="27" customHeight="1">
      <c r="A16" s="29">
        <f t="shared" si="3"/>
        <v>13</v>
      </c>
      <c r="B16" s="30" t="s">
        <v>10</v>
      </c>
      <c r="C16" s="31"/>
      <c r="D16" s="32">
        <v>13</v>
      </c>
      <c r="E16" s="33">
        <v>11</v>
      </c>
      <c r="F16" s="33">
        <v>11</v>
      </c>
      <c r="G16" s="41">
        <v>16</v>
      </c>
      <c r="H16" s="33">
        <v>10</v>
      </c>
      <c r="I16" s="33">
        <v>11</v>
      </c>
      <c r="J16" s="33">
        <v>10</v>
      </c>
      <c r="K16" s="46">
        <v>16</v>
      </c>
      <c r="L16" s="48">
        <v>16</v>
      </c>
      <c r="M16" s="36">
        <f t="shared" si="0"/>
        <v>114</v>
      </c>
      <c r="N16" s="37">
        <f t="shared" si="1"/>
        <v>16</v>
      </c>
      <c r="O16" s="38">
        <f t="shared" si="2"/>
        <v>98</v>
      </c>
    </row>
    <row r="17" spans="1:15" ht="27" customHeight="1">
      <c r="A17" s="29">
        <f t="shared" si="3"/>
        <v>14</v>
      </c>
      <c r="B17" s="30" t="s">
        <v>25</v>
      </c>
      <c r="C17" s="31" t="s">
        <v>33</v>
      </c>
      <c r="D17" s="32">
        <v>10</v>
      </c>
      <c r="E17" s="33">
        <v>8</v>
      </c>
      <c r="F17" s="33">
        <v>8</v>
      </c>
      <c r="G17" s="41">
        <v>16</v>
      </c>
      <c r="H17" s="46">
        <v>16</v>
      </c>
      <c r="I17" s="46">
        <v>16</v>
      </c>
      <c r="J17" s="46">
        <v>16</v>
      </c>
      <c r="K17" s="46">
        <v>16</v>
      </c>
      <c r="L17" s="48">
        <v>16</v>
      </c>
      <c r="M17" s="36">
        <f t="shared" si="0"/>
        <v>122</v>
      </c>
      <c r="N17" s="37">
        <f t="shared" si="1"/>
        <v>16</v>
      </c>
      <c r="O17" s="38">
        <f t="shared" si="2"/>
        <v>106</v>
      </c>
    </row>
    <row r="18" spans="1:15" ht="27" customHeight="1" thickBot="1">
      <c r="A18" s="63">
        <f t="shared" si="3"/>
        <v>15</v>
      </c>
      <c r="B18" s="64" t="s">
        <v>37</v>
      </c>
      <c r="C18" s="65"/>
      <c r="D18" s="49">
        <v>14</v>
      </c>
      <c r="E18" s="50">
        <v>14</v>
      </c>
      <c r="F18" s="50">
        <v>13</v>
      </c>
      <c r="G18" s="50">
        <v>11</v>
      </c>
      <c r="H18" s="50">
        <v>12</v>
      </c>
      <c r="I18" s="50">
        <v>12</v>
      </c>
      <c r="J18" s="66">
        <v>16</v>
      </c>
      <c r="K18" s="67">
        <v>16</v>
      </c>
      <c r="L18" s="68">
        <v>16</v>
      </c>
      <c r="M18" s="69">
        <f t="shared" si="0"/>
        <v>124</v>
      </c>
      <c r="N18" s="70">
        <f t="shared" si="1"/>
        <v>16</v>
      </c>
      <c r="O18" s="71">
        <f t="shared" si="2"/>
        <v>108</v>
      </c>
    </row>
    <row r="20" ht="22.5" customHeight="1" thickBot="1">
      <c r="A20" s="60" t="s">
        <v>28</v>
      </c>
    </row>
    <row r="21" spans="1:15" ht="22.5" customHeight="1" thickBot="1">
      <c r="A21" s="11" t="s">
        <v>12</v>
      </c>
      <c r="B21" s="12" t="s">
        <v>13</v>
      </c>
      <c r="C21" s="13" t="s">
        <v>14</v>
      </c>
      <c r="D21" s="18">
        <v>1</v>
      </c>
      <c r="E21" s="14">
        <v>2</v>
      </c>
      <c r="F21" s="14">
        <v>3</v>
      </c>
      <c r="G21" s="14">
        <v>4</v>
      </c>
      <c r="H21" s="14">
        <v>5</v>
      </c>
      <c r="I21" s="14">
        <v>6</v>
      </c>
      <c r="J21" s="14">
        <v>7</v>
      </c>
      <c r="K21" s="14">
        <v>8</v>
      </c>
      <c r="L21" s="15">
        <v>9</v>
      </c>
      <c r="M21" s="11" t="s">
        <v>11</v>
      </c>
      <c r="N21" s="16" t="s">
        <v>24</v>
      </c>
      <c r="O21" s="17" t="s">
        <v>38</v>
      </c>
    </row>
    <row r="22" spans="1:15" ht="22.5" customHeight="1">
      <c r="A22" s="29">
        <v>1</v>
      </c>
      <c r="B22" s="30" t="s">
        <v>6</v>
      </c>
      <c r="C22" s="31" t="s">
        <v>35</v>
      </c>
      <c r="D22" s="32">
        <v>1</v>
      </c>
      <c r="E22" s="33">
        <v>2</v>
      </c>
      <c r="F22" s="33">
        <v>2</v>
      </c>
      <c r="G22" s="34">
        <v>5</v>
      </c>
      <c r="H22" s="33">
        <v>3</v>
      </c>
      <c r="I22" s="33">
        <v>3</v>
      </c>
      <c r="J22" s="33">
        <v>1</v>
      </c>
      <c r="K22" s="33">
        <v>4</v>
      </c>
      <c r="L22" s="35">
        <v>1</v>
      </c>
      <c r="M22" s="36">
        <f aca="true" t="shared" si="4" ref="M22:M27">SUM(D22:L22)</f>
        <v>22</v>
      </c>
      <c r="N22" s="37">
        <f aca="true" t="shared" si="5" ref="N22:N27">MAX(D22:L22)</f>
        <v>5</v>
      </c>
      <c r="O22" s="38">
        <f aca="true" t="shared" si="6" ref="O22:O27">M22-N22</f>
        <v>17</v>
      </c>
    </row>
    <row r="23" spans="1:15" ht="22.5" customHeight="1">
      <c r="A23" s="29">
        <f aca="true" t="shared" si="7" ref="A23:A31">SUM(A22+1)</f>
        <v>2</v>
      </c>
      <c r="B23" s="30" t="s">
        <v>2</v>
      </c>
      <c r="C23" s="31" t="s">
        <v>31</v>
      </c>
      <c r="D23" s="32">
        <v>2</v>
      </c>
      <c r="E23" s="33">
        <v>3</v>
      </c>
      <c r="F23" s="33">
        <v>4</v>
      </c>
      <c r="G23" s="33">
        <v>2</v>
      </c>
      <c r="H23" s="33">
        <v>1</v>
      </c>
      <c r="I23" s="33">
        <v>2</v>
      </c>
      <c r="J23" s="33">
        <v>4</v>
      </c>
      <c r="K23" s="33">
        <v>1</v>
      </c>
      <c r="L23" s="40">
        <v>10</v>
      </c>
      <c r="M23" s="36">
        <f t="shared" si="4"/>
        <v>29</v>
      </c>
      <c r="N23" s="37">
        <f t="shared" si="5"/>
        <v>10</v>
      </c>
      <c r="O23" s="38">
        <f t="shared" si="6"/>
        <v>19</v>
      </c>
    </row>
    <row r="24" spans="1:15" ht="22.5" customHeight="1">
      <c r="A24" s="29">
        <f t="shared" si="7"/>
        <v>3</v>
      </c>
      <c r="B24" s="30" t="s">
        <v>4</v>
      </c>
      <c r="C24" s="31" t="s">
        <v>34</v>
      </c>
      <c r="D24" s="32">
        <v>5</v>
      </c>
      <c r="E24" s="34">
        <v>9</v>
      </c>
      <c r="F24" s="33">
        <v>7</v>
      </c>
      <c r="G24" s="33">
        <v>1</v>
      </c>
      <c r="H24" s="33">
        <v>4</v>
      </c>
      <c r="I24" s="33">
        <v>1</v>
      </c>
      <c r="J24" s="33">
        <v>5</v>
      </c>
      <c r="K24" s="33">
        <v>5</v>
      </c>
      <c r="L24" s="35">
        <v>4</v>
      </c>
      <c r="M24" s="36">
        <f t="shared" si="4"/>
        <v>41</v>
      </c>
      <c r="N24" s="37">
        <f t="shared" si="5"/>
        <v>9</v>
      </c>
      <c r="O24" s="38">
        <f t="shared" si="6"/>
        <v>32</v>
      </c>
    </row>
    <row r="25" spans="1:15" ht="22.5" customHeight="1">
      <c r="A25" s="29">
        <f t="shared" si="7"/>
        <v>4</v>
      </c>
      <c r="B25" s="30" t="s">
        <v>1</v>
      </c>
      <c r="C25" s="31" t="s">
        <v>30</v>
      </c>
      <c r="D25" s="32">
        <v>3</v>
      </c>
      <c r="E25" s="33">
        <v>1</v>
      </c>
      <c r="F25" s="33">
        <v>1</v>
      </c>
      <c r="G25" s="41">
        <v>10</v>
      </c>
      <c r="H25" s="42">
        <v>10</v>
      </c>
      <c r="I25" s="42">
        <v>10</v>
      </c>
      <c r="J25" s="33">
        <v>3</v>
      </c>
      <c r="K25" s="33">
        <v>3</v>
      </c>
      <c r="L25" s="35">
        <v>2</v>
      </c>
      <c r="M25" s="36">
        <f t="shared" si="4"/>
        <v>43</v>
      </c>
      <c r="N25" s="37">
        <f t="shared" si="5"/>
        <v>10</v>
      </c>
      <c r="O25" s="38">
        <f t="shared" si="6"/>
        <v>33</v>
      </c>
    </row>
    <row r="26" spans="1:15" ht="22.5" customHeight="1">
      <c r="A26" s="29">
        <f t="shared" si="7"/>
        <v>5</v>
      </c>
      <c r="B26" s="30" t="s">
        <v>3</v>
      </c>
      <c r="C26" s="31" t="s">
        <v>32</v>
      </c>
      <c r="D26" s="32">
        <v>6</v>
      </c>
      <c r="E26" s="33">
        <v>7</v>
      </c>
      <c r="F26" s="41">
        <v>10</v>
      </c>
      <c r="G26" s="33">
        <v>4</v>
      </c>
      <c r="H26" s="33">
        <v>6</v>
      </c>
      <c r="I26" s="33">
        <v>4</v>
      </c>
      <c r="J26" s="33">
        <v>2</v>
      </c>
      <c r="K26" s="33">
        <v>2</v>
      </c>
      <c r="L26" s="35">
        <v>3</v>
      </c>
      <c r="M26" s="36">
        <f>SUM(D26:L26)</f>
        <v>44</v>
      </c>
      <c r="N26" s="37">
        <f>MAX(D26:L26)</f>
        <v>10</v>
      </c>
      <c r="O26" s="38">
        <f>M26-N26</f>
        <v>34</v>
      </c>
    </row>
    <row r="27" spans="1:15" ht="22.5" customHeight="1">
      <c r="A27" s="29">
        <f t="shared" si="7"/>
        <v>6</v>
      </c>
      <c r="B27" s="30" t="s">
        <v>7</v>
      </c>
      <c r="C27" s="31" t="s">
        <v>26</v>
      </c>
      <c r="D27" s="32">
        <v>4</v>
      </c>
      <c r="E27" s="33">
        <v>4</v>
      </c>
      <c r="F27" s="33">
        <v>5</v>
      </c>
      <c r="G27" s="33">
        <v>3</v>
      </c>
      <c r="H27" s="33">
        <v>5</v>
      </c>
      <c r="I27" s="33">
        <v>7</v>
      </c>
      <c r="J27" s="33">
        <v>7</v>
      </c>
      <c r="K27" s="33">
        <v>7</v>
      </c>
      <c r="L27" s="43">
        <v>10</v>
      </c>
      <c r="M27" s="36">
        <f t="shared" si="4"/>
        <v>52</v>
      </c>
      <c r="N27" s="37">
        <f t="shared" si="5"/>
        <v>10</v>
      </c>
      <c r="O27" s="38">
        <f t="shared" si="6"/>
        <v>42</v>
      </c>
    </row>
    <row r="28" spans="1:15" ht="22.5" customHeight="1">
      <c r="A28" s="29">
        <f t="shared" si="7"/>
        <v>7</v>
      </c>
      <c r="B28" s="30" t="s">
        <v>39</v>
      </c>
      <c r="C28" s="31" t="s">
        <v>40</v>
      </c>
      <c r="D28" s="32">
        <v>8</v>
      </c>
      <c r="E28" s="33">
        <v>5</v>
      </c>
      <c r="F28" s="33">
        <v>3</v>
      </c>
      <c r="G28" s="33">
        <v>6</v>
      </c>
      <c r="H28" s="33">
        <v>8</v>
      </c>
      <c r="I28" s="33">
        <v>6</v>
      </c>
      <c r="J28" s="33">
        <v>8</v>
      </c>
      <c r="K28" s="41">
        <v>10</v>
      </c>
      <c r="L28" s="35">
        <v>6</v>
      </c>
      <c r="M28" s="36">
        <f>SUM(D28:L28)</f>
        <v>60</v>
      </c>
      <c r="N28" s="37">
        <f>MAX(D28:L28)</f>
        <v>10</v>
      </c>
      <c r="O28" s="38">
        <f>M28-N28</f>
        <v>50</v>
      </c>
    </row>
    <row r="29" spans="1:15" ht="22.5" customHeight="1">
      <c r="A29" s="29">
        <f t="shared" si="7"/>
        <v>8</v>
      </c>
      <c r="B29" s="30" t="s">
        <v>5</v>
      </c>
      <c r="C29" s="31" t="s">
        <v>27</v>
      </c>
      <c r="D29" s="45">
        <v>10</v>
      </c>
      <c r="E29" s="46">
        <v>10</v>
      </c>
      <c r="F29" s="46">
        <v>10</v>
      </c>
      <c r="G29" s="46">
        <v>10</v>
      </c>
      <c r="H29" s="33">
        <v>2</v>
      </c>
      <c r="I29" s="33">
        <v>5</v>
      </c>
      <c r="J29" s="33">
        <v>6</v>
      </c>
      <c r="K29" s="33">
        <v>6</v>
      </c>
      <c r="L29" s="35">
        <v>5</v>
      </c>
      <c r="M29" s="36">
        <f>SUM(D29:L29)</f>
        <v>64</v>
      </c>
      <c r="N29" s="37">
        <f>MAX(D29:L29)</f>
        <v>10</v>
      </c>
      <c r="O29" s="38">
        <f>M29-N29</f>
        <v>54</v>
      </c>
    </row>
    <row r="30" spans="1:15" ht="22.5" customHeight="1">
      <c r="A30" s="29">
        <f t="shared" si="7"/>
        <v>9</v>
      </c>
      <c r="B30" s="30" t="s">
        <v>25</v>
      </c>
      <c r="C30" s="31" t="s">
        <v>33</v>
      </c>
      <c r="D30" s="32">
        <v>7</v>
      </c>
      <c r="E30" s="61">
        <v>6</v>
      </c>
      <c r="F30" s="33">
        <v>6</v>
      </c>
      <c r="G30" s="41">
        <v>10</v>
      </c>
      <c r="H30" s="46">
        <v>10</v>
      </c>
      <c r="I30" s="46">
        <v>10</v>
      </c>
      <c r="J30" s="46">
        <v>10</v>
      </c>
      <c r="K30" s="46">
        <v>10</v>
      </c>
      <c r="L30" s="48">
        <v>10</v>
      </c>
      <c r="M30" s="36">
        <f>SUM(D30:L30)</f>
        <v>79</v>
      </c>
      <c r="N30" s="37">
        <f>MAX(D30:L30)</f>
        <v>10</v>
      </c>
      <c r="O30" s="38">
        <f>M30-N30</f>
        <v>69</v>
      </c>
    </row>
    <row r="31" spans="1:15" ht="22.5" customHeight="1" thickBot="1">
      <c r="A31" s="63">
        <f t="shared" si="7"/>
        <v>10</v>
      </c>
      <c r="B31" s="64" t="s">
        <v>10</v>
      </c>
      <c r="C31" s="65"/>
      <c r="D31" s="49">
        <v>9</v>
      </c>
      <c r="E31" s="50">
        <v>8</v>
      </c>
      <c r="F31" s="50">
        <v>8</v>
      </c>
      <c r="G31" s="72">
        <v>10</v>
      </c>
      <c r="H31" s="73">
        <v>7</v>
      </c>
      <c r="I31" s="50">
        <v>8</v>
      </c>
      <c r="J31" s="50">
        <v>9</v>
      </c>
      <c r="K31" s="67">
        <v>10</v>
      </c>
      <c r="L31" s="68">
        <v>10</v>
      </c>
      <c r="M31" s="69">
        <f>SUM(D31:L31)</f>
        <v>79</v>
      </c>
      <c r="N31" s="70">
        <f>MAX(D31:L31)</f>
        <v>10</v>
      </c>
      <c r="O31" s="71">
        <f>M31-N31</f>
        <v>69</v>
      </c>
    </row>
    <row r="33" spans="4:11" ht="22.5" customHeight="1">
      <c r="D33" s="51" t="s">
        <v>83</v>
      </c>
      <c r="E33" s="52"/>
      <c r="F33" s="52"/>
      <c r="G33" s="52"/>
      <c r="H33" s="52"/>
      <c r="I33" s="52"/>
      <c r="J33" s="52"/>
      <c r="K33" s="53"/>
    </row>
    <row r="34" spans="4:11" ht="22.5" customHeight="1">
      <c r="D34" s="54" t="s">
        <v>84</v>
      </c>
      <c r="E34" s="55"/>
      <c r="F34" s="55"/>
      <c r="G34" s="55"/>
      <c r="H34" s="55"/>
      <c r="I34" s="55"/>
      <c r="J34" s="55"/>
      <c r="K34" s="56"/>
    </row>
    <row r="35" spans="4:11" ht="22.5" customHeight="1">
      <c r="D35" s="57" t="s">
        <v>85</v>
      </c>
      <c r="E35" s="58"/>
      <c r="F35" s="58"/>
      <c r="G35" s="58"/>
      <c r="H35" s="58"/>
      <c r="I35" s="58"/>
      <c r="J35" s="58"/>
      <c r="K35" s="59"/>
    </row>
  </sheetData>
  <printOptions horizontalCentered="1" verticalCentered="1"/>
  <pageMargins left="0.41" right="0.49" top="1.67" bottom="0.21" header="0.2" footer="0.14"/>
  <pageSetup fitToHeight="1" fitToWidth="1" horizontalDpi="300" verticalDpi="300" orientation="landscape" paperSize="9" scale="73" r:id="rId3"/>
  <headerFooter alignWithMargins="0">
    <oddHeader>&amp;L&amp;"Arial,Bold"&amp;20 2007 Nawras Oman Hobie 16
National Championship
Results
Prequalification Round&amp;R&amp;G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Clark</dc:creator>
  <cp:keywords/>
  <dc:description/>
  <cp:lastModifiedBy>mu50391</cp:lastModifiedBy>
  <cp:lastPrinted>2008-08-31T07:40:09Z</cp:lastPrinted>
  <dcterms:created xsi:type="dcterms:W3CDTF">2008-08-03T05:29:46Z</dcterms:created>
  <dcterms:modified xsi:type="dcterms:W3CDTF">2008-09-01T10:49:43Z</dcterms:modified>
  <cp:category/>
  <cp:version/>
  <cp:contentType/>
  <cp:contentStatus/>
</cp:coreProperties>
</file>